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6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47" i="1"/>
  <c r="B197" l="1"/>
  <c r="A197"/>
  <c r="L196"/>
  <c r="J196"/>
  <c r="I196"/>
  <c r="H196"/>
  <c r="G196"/>
  <c r="F196"/>
  <c r="B187"/>
  <c r="A187"/>
  <c r="L186"/>
  <c r="L197" s="1"/>
  <c r="J186"/>
  <c r="J197" s="1"/>
  <c r="I186"/>
  <c r="I197" s="1"/>
  <c r="H186"/>
  <c r="H197" s="1"/>
  <c r="G186"/>
  <c r="G197" s="1"/>
  <c r="F186"/>
  <c r="F197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58"/>
  <c r="B139"/>
  <c r="A139"/>
  <c r="L138"/>
  <c r="J138"/>
  <c r="I138"/>
  <c r="H138"/>
  <c r="G138"/>
  <c r="F138"/>
  <c r="B129"/>
  <c r="A129"/>
  <c r="L128"/>
  <c r="L139" s="1"/>
  <c r="J128"/>
  <c r="J139" s="1"/>
  <c r="I128"/>
  <c r="I139" s="1"/>
  <c r="H128"/>
  <c r="H139" s="1"/>
  <c r="G128"/>
  <c r="G139" s="1"/>
  <c r="F128"/>
  <c r="F139" s="1"/>
  <c r="B120"/>
  <c r="A120"/>
  <c r="L119"/>
  <c r="J119"/>
  <c r="I119"/>
  <c r="H119"/>
  <c r="G119"/>
  <c r="F119"/>
  <c r="B110"/>
  <c r="A110"/>
  <c r="L109"/>
  <c r="L120" s="1"/>
  <c r="J109"/>
  <c r="J120" s="1"/>
  <c r="I109"/>
  <c r="I120" s="1"/>
  <c r="H109"/>
  <c r="H120" s="1"/>
  <c r="G109"/>
  <c r="G120" s="1"/>
  <c r="F109"/>
  <c r="B101"/>
  <c r="A101"/>
  <c r="L100"/>
  <c r="J100"/>
  <c r="I100"/>
  <c r="H100"/>
  <c r="G100"/>
  <c r="F100"/>
  <c r="B91"/>
  <c r="A91"/>
  <c r="L90"/>
  <c r="L101" s="1"/>
  <c r="J90"/>
  <c r="I90"/>
  <c r="I101" s="1"/>
  <c r="H90"/>
  <c r="H101" s="1"/>
  <c r="G90"/>
  <c r="G101" s="1"/>
  <c r="F90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B23"/>
  <c r="A23"/>
  <c r="L22"/>
  <c r="J22"/>
  <c r="I22"/>
  <c r="H22"/>
  <c r="G22"/>
  <c r="F22"/>
  <c r="B13"/>
  <c r="A13"/>
  <c r="L12"/>
  <c r="J12"/>
  <c r="I12"/>
  <c r="I23" s="1"/>
  <c r="I198" s="1"/>
  <c r="H12"/>
  <c r="H23" s="1"/>
  <c r="G12"/>
  <c r="G23" s="1"/>
  <c r="F12"/>
  <c r="L81" l="1"/>
  <c r="L62"/>
  <c r="L43"/>
  <c r="L23"/>
  <c r="F120"/>
  <c r="J101"/>
  <c r="F101"/>
  <c r="J81"/>
  <c r="J62"/>
  <c r="J43"/>
  <c r="H198"/>
  <c r="G198"/>
  <c r="F43"/>
  <c r="J23"/>
  <c r="F23"/>
  <c r="L198" l="1"/>
  <c r="J198"/>
  <c r="F198"/>
</calcChain>
</file>

<file path=xl/sharedStrings.xml><?xml version="1.0" encoding="utf-8"?>
<sst xmlns="http://schemas.openxmlformats.org/spreadsheetml/2006/main" count="435" uniqueCount="199">
  <si>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</si>
  <si>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</si>
  <si>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</si>
  <si>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</si>
  <si>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</si>
  <si>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</si>
  <si>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</si>
  <si>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</si>
  <si>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</si>
  <si>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</si>
  <si>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</si>
  <si>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</si>
  <si>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</si>
  <si>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</si>
  <si>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</si>
  <si>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</si>
  <si>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</si>
  <si>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</si>
  <si>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</si>
  <si>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</si>
  <si>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</si>
  <si>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</si>
  <si>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</si>
  <si>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</si>
  <si>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</si>
  <si>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</si>
  <si>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</si>
  <si>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</si>
  <si>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</si>
  <si>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</si>
  <si>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</si>
  <si>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</si>
  <si>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</si>
  <si>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</si>
  <si>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</si>
  <si>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</si>
  <si>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</si>
  <si>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</si>
  <si>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</si>
  <si>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Омлет с зеленым горошком</t>
  </si>
  <si>
    <t>Чай с сахаром</t>
  </si>
  <si>
    <t>Батон йодированный</t>
  </si>
  <si>
    <t>Яблоко</t>
  </si>
  <si>
    <t>Зефир</t>
  </si>
  <si>
    <t xml:space="preserve">десерт </t>
  </si>
  <si>
    <t>Пром.</t>
  </si>
  <si>
    <t>54-2о 2020</t>
  </si>
  <si>
    <t>54-2гн</t>
  </si>
  <si>
    <t>Салат из белокочанной капусты</t>
  </si>
  <si>
    <t>Курица тушеная с морковью</t>
  </si>
  <si>
    <t>Рис отварной</t>
  </si>
  <si>
    <t>Компот из смеси сухофруктов</t>
  </si>
  <si>
    <t>Хлеб ржано-пшеничный</t>
  </si>
  <si>
    <t xml:space="preserve">Пром. </t>
  </si>
  <si>
    <t xml:space="preserve">54-7з-2000 </t>
  </si>
  <si>
    <t xml:space="preserve">54-24c-2000 </t>
  </si>
  <si>
    <t>Ѕ4-25м 2000</t>
  </si>
  <si>
    <t xml:space="preserve">54-6г 2000 </t>
  </si>
  <si>
    <t>54-1хн2000</t>
  </si>
  <si>
    <t>Свекла отварная дольками</t>
  </si>
  <si>
    <t>Макароны отварные</t>
  </si>
  <si>
    <t>Чай с лимоном и сахаром</t>
  </si>
  <si>
    <t>Котлета рыбная любительск.</t>
  </si>
  <si>
    <t>Масло сливочное (порцион.)</t>
  </si>
  <si>
    <t>Салат из св.помид.и огурцов</t>
  </si>
  <si>
    <t>Суп гороховый</t>
  </si>
  <si>
    <t>Гуляш из говядины</t>
  </si>
  <si>
    <t>мол.продукт</t>
  </si>
  <si>
    <t>Картофельное пюре</t>
  </si>
  <si>
    <t>Напиток из шиповника</t>
  </si>
  <si>
    <t>мол. Продукт</t>
  </si>
  <si>
    <t>З,5</t>
  </si>
  <si>
    <t>54-1г</t>
  </si>
  <si>
    <t xml:space="preserve">54-28 з  </t>
  </si>
  <si>
    <t>54-Лгн</t>
  </si>
  <si>
    <t xml:space="preserve">55-19 з </t>
  </si>
  <si>
    <t xml:space="preserve">54-13р </t>
  </si>
  <si>
    <t>54-5з</t>
  </si>
  <si>
    <t>54-8c</t>
  </si>
  <si>
    <t>54-11r</t>
  </si>
  <si>
    <t>54-1Зхн</t>
  </si>
  <si>
    <t>Салат из моркови и яблок</t>
  </si>
  <si>
    <t>Каша вязкая молочная пшенная</t>
  </si>
  <si>
    <t>Кофейный напиток с молоком</t>
  </si>
  <si>
    <t>S</t>
  </si>
  <si>
    <t>54-11з</t>
  </si>
  <si>
    <t>54—6к</t>
  </si>
  <si>
    <t>54-2Згн</t>
  </si>
  <si>
    <t>Винегрет с растительным маслом</t>
  </si>
  <si>
    <t>Тефтели из говядины паровые</t>
  </si>
  <si>
    <t>Paгy из овощей</t>
  </si>
  <si>
    <t>Компот из кураги</t>
  </si>
  <si>
    <t>54—1бз</t>
  </si>
  <si>
    <t>54-1c</t>
  </si>
  <si>
    <t>54-8м</t>
  </si>
  <si>
    <t>54-9г</t>
  </si>
  <si>
    <t>54-2хн</t>
  </si>
  <si>
    <t>Запеканка из творога с морков.</t>
  </si>
  <si>
    <t>Какао с молоком</t>
  </si>
  <si>
    <t>Мандарин</t>
  </si>
  <si>
    <t>Молоко сгущенное с сахаром</t>
  </si>
  <si>
    <t>54-2т</t>
  </si>
  <si>
    <t>54-21гн</t>
  </si>
  <si>
    <t>Плов с курицей</t>
  </si>
  <si>
    <t>Компот из свежих яблок</t>
  </si>
  <si>
    <t>батон йодированный</t>
  </si>
  <si>
    <t>54-Тз</t>
  </si>
  <si>
    <t>54-10c</t>
  </si>
  <si>
    <t>54-12м</t>
  </si>
  <si>
    <t>54-52хн</t>
  </si>
  <si>
    <t>Салат из свеклы отварной</t>
  </si>
  <si>
    <t>Биточек из курицы</t>
  </si>
  <si>
    <t>54—15з</t>
  </si>
  <si>
    <t>54—1г</t>
  </si>
  <si>
    <t>54-2Зм</t>
  </si>
  <si>
    <t>54-Згн</t>
  </si>
  <si>
    <t>Салат из моркови и чернослива</t>
  </si>
  <si>
    <t>Суп картофельный рыбой  (минтай)</t>
  </si>
  <si>
    <t>Каша гречневая  рассыпчатая</t>
  </si>
  <si>
    <t>Компот из изюма</t>
  </si>
  <si>
    <t xml:space="preserve">15,3 </t>
  </si>
  <si>
    <t xml:space="preserve">14,9 </t>
  </si>
  <si>
    <t>54-17з</t>
  </si>
  <si>
    <t>54-21c</t>
  </si>
  <si>
    <t>54- 5м</t>
  </si>
  <si>
    <t>54—4г</t>
  </si>
  <si>
    <t xml:space="preserve">54 - 4хн </t>
  </si>
  <si>
    <t>Помидоры в нарезке</t>
  </si>
  <si>
    <t>Омлет с сыром</t>
  </si>
  <si>
    <t>Апельсин</t>
  </si>
  <si>
    <t>зхакуска</t>
  </si>
  <si>
    <t xml:space="preserve">54-Зз </t>
  </si>
  <si>
    <t>54-4o</t>
  </si>
  <si>
    <t>Салат из белокочанн.  капусты с морковью</t>
  </si>
  <si>
    <t>Рассольник Ленинградский</t>
  </si>
  <si>
    <t>Курица отварная</t>
  </si>
  <si>
    <t>Компот из яблок с лимоном</t>
  </si>
  <si>
    <t xml:space="preserve">54 - 8з </t>
  </si>
  <si>
    <t>54-3c</t>
  </si>
  <si>
    <t xml:space="preserve">54 -21м </t>
  </si>
  <si>
    <t>54-12r</t>
  </si>
  <si>
    <t>54-З4хн</t>
  </si>
  <si>
    <t>Масло сливочное (порциями)</t>
  </si>
  <si>
    <t>Каша жидкая молочная рисовая</t>
  </si>
  <si>
    <t>55-19з</t>
  </si>
  <si>
    <t>54-25.1к</t>
  </si>
  <si>
    <t>Щи из свежей капусты со сметаной</t>
  </si>
  <si>
    <t>Картофелное пюре</t>
  </si>
  <si>
    <t>11S,3</t>
  </si>
  <si>
    <t>54-1бз</t>
  </si>
  <si>
    <t>54-1p</t>
  </si>
  <si>
    <t>54-10r</t>
  </si>
  <si>
    <t>Запеканка из творога</t>
  </si>
  <si>
    <t>Чай с молоком и сахаром</t>
  </si>
  <si>
    <t>54-1т</t>
  </si>
  <si>
    <t>Пром</t>
  </si>
  <si>
    <t>54-4гн</t>
  </si>
  <si>
    <t>Тефтели из говядины с рисом</t>
  </si>
  <si>
    <t>Каша гречневая рассыпчатая</t>
  </si>
  <si>
    <t>Компот из смородины</t>
  </si>
  <si>
    <t>54-1Зз</t>
  </si>
  <si>
    <t>54—25c</t>
  </si>
  <si>
    <t>54-21м</t>
  </si>
  <si>
    <t>54-7хн</t>
  </si>
  <si>
    <t>Икра морковная</t>
  </si>
  <si>
    <t>Макароны отварные с сыром</t>
  </si>
  <si>
    <t>Сок яблочный</t>
  </si>
  <si>
    <t>54—12з</t>
  </si>
  <si>
    <t>54-Зг</t>
  </si>
  <si>
    <t xml:space="preserve">Салат из свежих помидоров и огурцов </t>
  </si>
  <si>
    <t>Суп картофельный с рыбой (минтай)</t>
  </si>
  <si>
    <t>Капуста тушеная с мясом</t>
  </si>
  <si>
    <t>Сок абрикосовый</t>
  </si>
  <si>
    <t>Хлеб ржано—пшеничный</t>
  </si>
  <si>
    <t>54—21c</t>
  </si>
  <si>
    <t>54—10м</t>
  </si>
  <si>
    <t>54—11з</t>
  </si>
  <si>
    <t>54—9г</t>
  </si>
  <si>
    <t>Рагу из овощей</t>
  </si>
  <si>
    <t>54-5м</t>
  </si>
  <si>
    <t>Котлета из курицы</t>
  </si>
  <si>
    <t>54-5гн</t>
  </si>
  <si>
    <t>Огурец в нарезке</t>
  </si>
  <si>
    <t>Оладьи из печени по-кунцевски</t>
  </si>
  <si>
    <t>Рис припущенный</t>
  </si>
  <si>
    <t>54-2з</t>
  </si>
  <si>
    <t>54—2c</t>
  </si>
  <si>
    <t>54-З1м</t>
  </si>
  <si>
    <t>54—7г</t>
  </si>
  <si>
    <t xml:space="preserve">54-1Зхн </t>
  </si>
  <si>
    <t>Рыба тушенная с овощами</t>
  </si>
  <si>
    <t>Щи из свежей капусты со сметаной .</t>
  </si>
  <si>
    <t>Борщ с капустой и картофелем со сметаной</t>
  </si>
  <si>
    <t>Суп картоф. с макаронными изделиями</t>
  </si>
  <si>
    <t>Суп крестьянский с крупой (крупа перловая)</t>
  </si>
  <si>
    <t>директор</t>
  </si>
  <si>
    <t>Иванова О.А.</t>
  </si>
  <si>
    <t>01.</t>
  </si>
  <si>
    <t>09.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</si>
</sst>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8" fillId="0" borderId="0"/>
    <xf numFmtId="0" fontId="18" fillId="0" borderId="0"/>
  </cellStyleXfs>
  <cellXfs count="162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2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2" fillId="0" borderId="14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6" xfId="0" applyNumberFormat="1" applyFont="1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/>
    </xf>
    <xf numFmtId="0" fontId="3" fillId="0" borderId="19" xfId="0" applyNumberFormat="1" applyFont="1" applyBorder="1" applyAlignment="1">
      <alignment horizontal="center"/>
    </xf>
    <xf numFmtId="0" fontId="2" fillId="0" borderId="19" xfId="0" applyNumberFormat="1" applyFont="1" applyBorder="1"/>
    <xf numFmtId="0" fontId="3" fillId="3" borderId="20" xfId="0" applyNumberFormat="1" applyFont="1" applyFill="1" applyBorder="1" applyAlignment="1">
      <alignment horizontal="center"/>
    </xf>
    <xf numFmtId="0" fontId="3" fillId="3" borderId="21" xfId="0" applyNumberFormat="1" applyFont="1" applyFill="1" applyBorder="1" applyAlignment="1">
      <alignment horizontal="center"/>
    </xf>
    <xf numFmtId="0" fontId="3" fillId="3" borderId="21" xfId="0" applyNumberFormat="1" applyFont="1" applyFill="1" applyBorder="1" applyAlignment="1">
      <alignment vertical="top" wrapText="1"/>
    </xf>
    <xf numFmtId="0" fontId="3" fillId="3" borderId="21" xfId="0" applyNumberFormat="1" applyFont="1" applyFill="1" applyBorder="1" applyAlignment="1">
      <alignment horizontal="center" vertical="top" wrapText="1"/>
    </xf>
    <xf numFmtId="0" fontId="3" fillId="0" borderId="1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0" fontId="13" fillId="0" borderId="25" xfId="0" applyFont="1" applyBorder="1" applyAlignment="1" applyProtection="1">
      <alignment horizontal="left" vertical="top" wrapText="1"/>
      <protection locked="0"/>
    </xf>
    <xf numFmtId="0" fontId="13" fillId="0" borderId="26" xfId="0" applyFont="1" applyBorder="1" applyAlignment="1" applyProtection="1">
      <alignment horizontal="center" vertical="top" wrapText="1"/>
      <protection locked="0"/>
    </xf>
    <xf numFmtId="0" fontId="13" fillId="0" borderId="27" xfId="0" applyFont="1" applyBorder="1" applyAlignment="1" applyProtection="1">
      <alignment horizontal="left" vertical="top" wrapText="1"/>
      <protection locked="0"/>
    </xf>
    <xf numFmtId="0" fontId="13" fillId="0" borderId="28" xfId="0" applyFont="1" applyBorder="1" applyAlignment="1" applyProtection="1">
      <alignment horizontal="center" vertical="top" wrapText="1"/>
      <protection locked="0"/>
    </xf>
    <xf numFmtId="0" fontId="13" fillId="0" borderId="25" xfId="0" applyFont="1" applyBorder="1" applyAlignment="1" applyProtection="1">
      <alignment horizontal="center" vertical="top" wrapText="1"/>
      <protection locked="0"/>
    </xf>
    <xf numFmtId="0" fontId="13" fillId="0" borderId="27" xfId="0" applyFont="1" applyBorder="1" applyAlignment="1" applyProtection="1">
      <alignment horizontal="center" vertical="top" wrapText="1"/>
      <protection locked="0"/>
    </xf>
    <xf numFmtId="0" fontId="0" fillId="0" borderId="0" xfId="0" applyNumberFormat="1" applyFont="1"/>
    <xf numFmtId="0" fontId="1" fillId="0" borderId="25" xfId="0" applyFont="1" applyBorder="1" applyAlignment="1" applyProtection="1">
      <alignment vertical="top" wrapText="1"/>
      <protection locked="0"/>
    </xf>
    <xf numFmtId="0" fontId="13" fillId="0" borderId="29" xfId="0" applyFont="1" applyBorder="1" applyAlignment="1" applyProtection="1">
      <alignment horizontal="left" vertical="top" wrapText="1"/>
      <protection locked="0"/>
    </xf>
    <xf numFmtId="0" fontId="14" fillId="0" borderId="30" xfId="0" applyFont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 applyProtection="1">
      <alignment vertical="top" wrapText="1"/>
      <protection locked="0"/>
    </xf>
    <xf numFmtId="0" fontId="1" fillId="0" borderId="25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16" fillId="0" borderId="25" xfId="0" applyFont="1" applyBorder="1" applyAlignment="1">
      <alignment horizontal="left" vertical="top" wrapText="1"/>
    </xf>
    <xf numFmtId="0" fontId="16" fillId="0" borderId="27" xfId="0" applyFont="1" applyBorder="1" applyAlignment="1">
      <alignment horizontal="left" vertical="top" wrapText="1"/>
    </xf>
    <xf numFmtId="0" fontId="17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7" fillId="2" borderId="15" xfId="0" applyNumberFormat="1" applyFont="1" applyFill="1" applyBorder="1" applyAlignment="1" applyProtection="1">
      <alignment horizontal="left" vertical="top" wrapText="1"/>
      <protection locked="0"/>
    </xf>
    <xf numFmtId="0" fontId="13" fillId="0" borderId="25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center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28" xfId="0" applyFont="1" applyBorder="1" applyAlignment="1">
      <alignment horizontal="center" vertical="top" wrapText="1"/>
    </xf>
    <xf numFmtId="0" fontId="3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NumberFormat="1" applyFont="1" applyBorder="1"/>
    <xf numFmtId="0" fontId="13" fillId="0" borderId="25" xfId="0" applyFont="1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1" fillId="0" borderId="1" xfId="0" applyNumberFormat="1" applyFont="1" applyBorder="1"/>
    <xf numFmtId="0" fontId="13" fillId="0" borderId="26" xfId="0" applyFont="1" applyBorder="1" applyAlignment="1">
      <alignment horizontal="left" wrapText="1" indent="3"/>
    </xf>
    <xf numFmtId="0" fontId="13" fillId="0" borderId="26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13" fillId="0" borderId="27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5" fillId="0" borderId="0" xfId="0" applyNumberFormat="1" applyFont="1"/>
    <xf numFmtId="0" fontId="13" fillId="0" borderId="29" xfId="0" applyFont="1" applyBorder="1" applyAlignment="1">
      <alignment horizontal="left" vertical="top" wrapText="1"/>
    </xf>
    <xf numFmtId="0" fontId="14" fillId="0" borderId="31" xfId="0" applyFont="1" applyBorder="1" applyAlignment="1">
      <alignment horizontal="center" vertical="top" wrapText="1"/>
    </xf>
    <xf numFmtId="0" fontId="13" fillId="0" borderId="32" xfId="0" applyFont="1" applyBorder="1" applyAlignment="1">
      <alignment horizontal="left" vertical="top" wrapText="1"/>
    </xf>
    <xf numFmtId="0" fontId="14" fillId="0" borderId="28" xfId="0" applyFont="1" applyBorder="1" applyAlignment="1">
      <alignment horizontal="center" vertical="top" wrapText="1"/>
    </xf>
    <xf numFmtId="0" fontId="13" fillId="0" borderId="27" xfId="1" applyFont="1" applyBorder="1" applyAlignment="1">
      <alignment horizontal="left" vertical="top" wrapText="1"/>
    </xf>
    <xf numFmtId="0" fontId="14" fillId="0" borderId="28" xfId="1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 vertical="top" wrapText="1"/>
    </xf>
    <xf numFmtId="0" fontId="13" fillId="0" borderId="29" xfId="0" applyFont="1" applyBorder="1" applyAlignment="1">
      <alignment horizontal="center" vertical="top" wrapText="1"/>
    </xf>
    <xf numFmtId="0" fontId="13" fillId="0" borderId="31" xfId="0" applyFont="1" applyBorder="1" applyAlignment="1">
      <alignment horizontal="center" vertical="top" wrapText="1"/>
    </xf>
    <xf numFmtId="0" fontId="13" fillId="0" borderId="27" xfId="2" applyFont="1" applyBorder="1" applyAlignment="1">
      <alignment horizontal="center" vertical="top" wrapText="1"/>
    </xf>
    <xf numFmtId="0" fontId="13" fillId="0" borderId="28" xfId="2" applyFont="1" applyBorder="1" applyAlignment="1">
      <alignment horizontal="center" vertical="top" wrapText="1"/>
    </xf>
    <xf numFmtId="0" fontId="13" fillId="0" borderId="27" xfId="1" applyFont="1" applyBorder="1" applyAlignment="1">
      <alignment horizontal="center" vertical="top" wrapText="1"/>
    </xf>
    <xf numFmtId="0" fontId="1" fillId="0" borderId="25" xfId="0" applyFont="1" applyBorder="1" applyAlignment="1">
      <alignment vertical="top" wrapText="1"/>
    </xf>
    <xf numFmtId="0" fontId="1" fillId="0" borderId="27" xfId="0" applyFont="1" applyBorder="1" applyAlignment="1">
      <alignment vertical="top" wrapText="1"/>
    </xf>
    <xf numFmtId="0" fontId="1" fillId="2" borderId="1" xfId="0" applyNumberFormat="1" applyFont="1" applyFill="1" applyBorder="1" applyProtection="1">
      <protection locked="0"/>
    </xf>
    <xf numFmtId="0" fontId="19" fillId="4" borderId="33" xfId="0" applyFont="1" applyFill="1" applyBorder="1" applyAlignment="1" applyProtection="1">
      <alignment wrapText="1"/>
      <protection locked="0"/>
    </xf>
    <xf numFmtId="0" fontId="0" fillId="4" borderId="33" xfId="0" applyNumberFormat="1" applyFill="1" applyBorder="1" applyAlignment="1" applyProtection="1">
      <alignment horizontal="center"/>
      <protection locked="0"/>
    </xf>
    <xf numFmtId="0" fontId="0" fillId="4" borderId="34" xfId="0" applyFill="1" applyBorder="1" applyAlignment="1" applyProtection="1">
      <alignment horizontal="center"/>
      <protection locked="0"/>
    </xf>
    <xf numFmtId="0" fontId="0" fillId="4" borderId="33" xfId="0" applyFill="1" applyBorder="1" applyAlignment="1" applyProtection="1">
      <alignment horizontal="center"/>
      <protection locked="0"/>
    </xf>
    <xf numFmtId="0" fontId="1" fillId="0" borderId="11" xfId="0" applyNumberFormat="1" applyFont="1" applyBorder="1"/>
    <xf numFmtId="0" fontId="20" fillId="0" borderId="35" xfId="0" applyFont="1" applyBorder="1" applyAlignment="1">
      <alignment wrapText="1"/>
    </xf>
    <xf numFmtId="0" fontId="21" fillId="0" borderId="28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wrapText="1"/>
    </xf>
    <xf numFmtId="0" fontId="22" fillId="0" borderId="33" xfId="0" applyFont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20" fillId="0" borderId="33" xfId="0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26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5" fillId="0" borderId="0" xfId="0" applyNumberFormat="1" applyFont="1" applyAlignment="1">
      <alignment horizontal="left"/>
    </xf>
    <xf numFmtId="0" fontId="14" fillId="0" borderId="29" xfId="0" applyFont="1" applyBorder="1" applyAlignment="1">
      <alignment horizontal="center" vertical="top" wrapText="1"/>
    </xf>
    <xf numFmtId="0" fontId="24" fillId="0" borderId="25" xfId="0" applyFont="1" applyBorder="1" applyAlignment="1">
      <alignment horizontal="left" vertical="top" wrapText="1"/>
    </xf>
    <xf numFmtId="0" fontId="24" fillId="0" borderId="27" xfId="0" applyFont="1" applyBorder="1" applyAlignment="1">
      <alignment horizontal="left" vertical="top" wrapText="1"/>
    </xf>
    <xf numFmtId="0" fontId="24" fillId="0" borderId="25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left" wrapText="1"/>
    </xf>
    <xf numFmtId="0" fontId="1" fillId="0" borderId="25" xfId="0" applyFont="1" applyBorder="1" applyAlignment="1">
      <alignment wrapText="1"/>
    </xf>
    <xf numFmtId="0" fontId="13" fillId="0" borderId="25" xfId="0" applyFont="1" applyBorder="1" applyAlignment="1">
      <alignment horizontal="left" wrapText="1"/>
    </xf>
    <xf numFmtId="0" fontId="13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5" fillId="0" borderId="25" xfId="0" applyFont="1" applyBorder="1" applyAlignment="1">
      <alignment vertical="top" wrapText="1"/>
    </xf>
    <xf numFmtId="0" fontId="25" fillId="0" borderId="29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25" fillId="0" borderId="27" xfId="0" applyFont="1" applyBorder="1" applyAlignment="1">
      <alignment vertical="top" wrapText="1"/>
    </xf>
    <xf numFmtId="0" fontId="0" fillId="4" borderId="37" xfId="0" applyFill="1" applyBorder="1" applyProtection="1">
      <protection locked="0"/>
    </xf>
    <xf numFmtId="1" fontId="12" fillId="4" borderId="38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3" fillId="0" borderId="39" xfId="0" applyFont="1" applyBorder="1" applyAlignment="1">
      <alignment horizontal="center" vertical="top" wrapText="1"/>
    </xf>
    <xf numFmtId="0" fontId="13" fillId="0" borderId="40" xfId="0" applyFont="1" applyBorder="1" applyAlignment="1">
      <alignment horizontal="left" vertical="top" wrapText="1"/>
    </xf>
    <xf numFmtId="0" fontId="13" fillId="0" borderId="41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3" fillId="0" borderId="40" xfId="0" applyFont="1" applyBorder="1" applyAlignment="1">
      <alignment horizontal="center" vertical="top" wrapText="1"/>
    </xf>
    <xf numFmtId="0" fontId="13" fillId="0" borderId="42" xfId="0" applyFont="1" applyBorder="1" applyAlignment="1">
      <alignment horizontal="center" vertical="top" wrapText="1"/>
    </xf>
    <xf numFmtId="0" fontId="26" fillId="0" borderId="25" xfId="0" applyFont="1" applyBorder="1" applyAlignment="1">
      <alignment horizontal="left" vertical="top" wrapText="1"/>
    </xf>
    <xf numFmtId="0" fontId="26" fillId="0" borderId="27" xfId="0" applyFont="1" applyBorder="1" applyAlignment="1">
      <alignment horizontal="left" vertical="top" wrapText="1"/>
    </xf>
    <xf numFmtId="0" fontId="1" fillId="0" borderId="0" xfId="0" applyFont="1"/>
    <xf numFmtId="0" fontId="0" fillId="5" borderId="33" xfId="0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center"/>
    </xf>
    <xf numFmtId="1" fontId="0" fillId="4" borderId="34" xfId="0" applyNumberFormat="1" applyFill="1" applyBorder="1" applyAlignment="1" applyProtection="1">
      <alignment horizontal="center"/>
      <protection locked="0"/>
    </xf>
    <xf numFmtId="1" fontId="0" fillId="4" borderId="33" xfId="0" applyNumberFormat="1" applyFill="1" applyBorder="1" applyAlignment="1" applyProtection="1">
      <alignment horizontal="center"/>
      <protection locked="0"/>
    </xf>
    <xf numFmtId="0" fontId="1" fillId="0" borderId="26" xfId="0" applyFont="1" applyBorder="1" applyAlignment="1">
      <alignment horizontal="center" wrapText="1"/>
    </xf>
    <xf numFmtId="0" fontId="1" fillId="0" borderId="25" xfId="0" applyFont="1" applyBorder="1" applyAlignment="1">
      <alignment horizontal="center" wrapText="1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11" fillId="3" borderId="21" xfId="0" applyNumberFormat="1" applyFont="1" applyFill="1" applyBorder="1" applyAlignment="1">
      <alignment horizontal="center" vertical="center" wrapText="1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 2" xfId="1"/>
    <cellStyle name="Обычный 3 2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O14" sqref="O1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8.140625" style="2" customWidth="1"/>
    <col min="4" max="4" width="12.710937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.28515625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156"/>
      <c r="D1" s="157"/>
      <c r="E1" s="158"/>
      <c r="F1" s="3" t="s">
        <v>1</v>
      </c>
      <c r="G1" s="1" t="s">
        <v>2</v>
      </c>
      <c r="H1" s="159" t="s">
        <v>195</v>
      </c>
      <c r="I1" s="160"/>
      <c r="J1" s="160"/>
      <c r="K1" s="161"/>
    </row>
    <row r="2" spans="1:12" ht="18">
      <c r="A2" s="4" t="s">
        <v>3</v>
      </c>
      <c r="C2" s="1"/>
      <c r="G2" s="1" t="s">
        <v>4</v>
      </c>
      <c r="H2" s="159" t="s">
        <v>196</v>
      </c>
      <c r="I2" s="160"/>
      <c r="J2" s="160"/>
      <c r="K2" s="161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 t="s">
        <v>197</v>
      </c>
      <c r="I3" s="150" t="s">
        <v>198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.75" thickBot="1">
      <c r="A6" s="16">
        <v>1</v>
      </c>
      <c r="B6" s="17">
        <v>1</v>
      </c>
      <c r="C6" s="18" t="s">
        <v>23</v>
      </c>
      <c r="D6" s="19" t="s">
        <v>24</v>
      </c>
      <c r="E6" s="49" t="s">
        <v>39</v>
      </c>
      <c r="F6" s="50">
        <v>200</v>
      </c>
      <c r="G6" s="53">
        <v>11.9</v>
      </c>
      <c r="H6" s="50">
        <v>13.1</v>
      </c>
      <c r="I6" s="50">
        <v>5.9</v>
      </c>
      <c r="J6" s="20">
        <v>189.4</v>
      </c>
      <c r="K6" s="55" t="s">
        <v>46</v>
      </c>
      <c r="L6" s="20">
        <v>43.79</v>
      </c>
    </row>
    <row r="7" spans="1:12" ht="15.75" thickBot="1">
      <c r="A7" s="21"/>
      <c r="B7" s="22"/>
      <c r="C7" s="23"/>
      <c r="D7" s="28" t="s">
        <v>25</v>
      </c>
      <c r="E7" s="51" t="s">
        <v>40</v>
      </c>
      <c r="F7" s="52">
        <v>200</v>
      </c>
      <c r="G7" s="54">
        <v>0.2</v>
      </c>
      <c r="H7" s="52">
        <v>0</v>
      </c>
      <c r="I7" s="52">
        <v>6.4</v>
      </c>
      <c r="J7" s="54">
        <v>26.8</v>
      </c>
      <c r="K7" s="54" t="s">
        <v>47</v>
      </c>
      <c r="L7" s="26">
        <v>0.88</v>
      </c>
    </row>
    <row r="8" spans="1:12" ht="15.75" thickBot="1">
      <c r="A8" s="21"/>
      <c r="B8" s="22"/>
      <c r="C8" s="23"/>
      <c r="D8" s="28" t="s">
        <v>26</v>
      </c>
      <c r="E8" s="51" t="s">
        <v>41</v>
      </c>
      <c r="F8" s="52">
        <v>40</v>
      </c>
      <c r="G8" s="54">
        <v>3.2</v>
      </c>
      <c r="H8" s="52">
        <v>0.4</v>
      </c>
      <c r="I8" s="52">
        <v>19.600000000000001</v>
      </c>
      <c r="J8" s="54">
        <v>95</v>
      </c>
      <c r="K8" s="54" t="s">
        <v>45</v>
      </c>
      <c r="L8" s="26">
        <v>3.76</v>
      </c>
    </row>
    <row r="9" spans="1:12" ht="15.75" thickBot="1">
      <c r="A9" s="21"/>
      <c r="B9" s="22"/>
      <c r="C9" s="23"/>
      <c r="D9" s="28" t="s">
        <v>27</v>
      </c>
      <c r="E9" s="51" t="s">
        <v>42</v>
      </c>
      <c r="F9" s="52">
        <v>120</v>
      </c>
      <c r="G9" s="54">
        <v>0.5</v>
      </c>
      <c r="H9" s="52">
        <v>0.5</v>
      </c>
      <c r="I9" s="52">
        <v>11.8</v>
      </c>
      <c r="J9" s="54">
        <v>53.3</v>
      </c>
      <c r="K9" s="54" t="s">
        <v>45</v>
      </c>
      <c r="L9" s="149">
        <v>10</v>
      </c>
    </row>
    <row r="10" spans="1:12" ht="15.75" thickBot="1">
      <c r="A10" s="21"/>
      <c r="B10" s="22"/>
      <c r="C10" s="23"/>
      <c r="D10" s="24" t="s">
        <v>44</v>
      </c>
      <c r="E10" s="51" t="s">
        <v>43</v>
      </c>
      <c r="F10" s="52">
        <v>35</v>
      </c>
      <c r="G10" s="54">
        <v>0.3</v>
      </c>
      <c r="H10" s="52">
        <v>0</v>
      </c>
      <c r="I10" s="52">
        <v>27.9</v>
      </c>
      <c r="J10" s="54">
        <v>113.2</v>
      </c>
      <c r="K10" s="54" t="s">
        <v>45</v>
      </c>
      <c r="L10" s="26">
        <v>9.4499999999999993</v>
      </c>
    </row>
    <row r="11" spans="1:12" ht="15">
      <c r="A11" s="21"/>
      <c r="B11" s="22"/>
      <c r="C11" s="23"/>
      <c r="D11" s="24"/>
      <c r="E11" s="25"/>
      <c r="F11" s="26"/>
      <c r="G11" s="26"/>
      <c r="H11" s="26"/>
      <c r="I11" s="26"/>
      <c r="J11" s="26"/>
      <c r="K11" s="27"/>
      <c r="L11" s="26"/>
    </row>
    <row r="12" spans="1:12" ht="15.75" thickBot="1">
      <c r="A12" s="29"/>
      <c r="B12" s="30"/>
      <c r="C12" s="31"/>
      <c r="D12" s="32" t="s">
        <v>28</v>
      </c>
      <c r="E12" s="33"/>
      <c r="F12" s="34">
        <f>SUM(F6:F11)</f>
        <v>595</v>
      </c>
      <c r="G12" s="34">
        <f>SUM(G6:G11)</f>
        <v>16.100000000000001</v>
      </c>
      <c r="H12" s="34">
        <f>SUM(H6:H11)</f>
        <v>14</v>
      </c>
      <c r="I12" s="34">
        <f>SUM(I6:I11)</f>
        <v>71.599999999999994</v>
      </c>
      <c r="J12" s="34">
        <f>SUM(J6:J11)</f>
        <v>477.70000000000005</v>
      </c>
      <c r="L12" s="34">
        <f>SUM(L6:L11)</f>
        <v>67.88</v>
      </c>
    </row>
    <row r="13" spans="1:12" ht="15.75" thickBot="1">
      <c r="A13" s="36">
        <f>A6</f>
        <v>1</v>
      </c>
      <c r="B13" s="37">
        <f>B6</f>
        <v>1</v>
      </c>
      <c r="C13" s="38" t="s">
        <v>29</v>
      </c>
      <c r="D13" s="28" t="s">
        <v>30</v>
      </c>
      <c r="E13" s="56" t="s">
        <v>48</v>
      </c>
      <c r="F13" s="50">
        <v>100</v>
      </c>
      <c r="G13" s="53">
        <v>1.5</v>
      </c>
      <c r="H13" s="50">
        <v>6.1</v>
      </c>
      <c r="I13" s="50">
        <v>6.2</v>
      </c>
      <c r="J13" s="53">
        <v>85.8</v>
      </c>
      <c r="K13" s="64" t="s">
        <v>54</v>
      </c>
      <c r="L13" s="26">
        <v>2.69</v>
      </c>
    </row>
    <row r="14" spans="1:12" ht="15.75" thickBot="1">
      <c r="A14" s="21"/>
      <c r="B14" s="22"/>
      <c r="C14" s="23"/>
      <c r="D14" s="28" t="s">
        <v>31</v>
      </c>
      <c r="E14" s="57" t="s">
        <v>193</v>
      </c>
      <c r="F14" s="58">
        <v>250</v>
      </c>
      <c r="G14" s="54">
        <v>4.8</v>
      </c>
      <c r="H14" s="52">
        <v>2.2000000000000002</v>
      </c>
      <c r="I14" s="52">
        <v>15.5</v>
      </c>
      <c r="J14" s="54">
        <v>100.9</v>
      </c>
      <c r="K14" s="65" t="s">
        <v>55</v>
      </c>
      <c r="L14" s="26">
        <v>6.12</v>
      </c>
    </row>
    <row r="15" spans="1:12" ht="15.75" thickBot="1">
      <c r="A15" s="21"/>
      <c r="B15" s="22"/>
      <c r="C15" s="23"/>
      <c r="D15" s="28" t="s">
        <v>32</v>
      </c>
      <c r="E15" s="59" t="s">
        <v>49</v>
      </c>
      <c r="F15" s="52">
        <v>90</v>
      </c>
      <c r="G15" s="54">
        <v>12.7</v>
      </c>
      <c r="H15" s="52">
        <v>5.2</v>
      </c>
      <c r="I15" s="52">
        <v>4</v>
      </c>
      <c r="J15" s="54">
        <v>113.7</v>
      </c>
      <c r="K15" s="65" t="s">
        <v>56</v>
      </c>
      <c r="L15" s="26">
        <v>19.23</v>
      </c>
    </row>
    <row r="16" spans="1:12" ht="15.75" thickBot="1">
      <c r="A16" s="21"/>
      <c r="B16" s="22"/>
      <c r="C16" s="23"/>
      <c r="D16" s="28" t="s">
        <v>33</v>
      </c>
      <c r="E16" s="59" t="s">
        <v>50</v>
      </c>
      <c r="F16" s="52">
        <v>180</v>
      </c>
      <c r="G16" s="54">
        <v>3.6</v>
      </c>
      <c r="H16" s="52">
        <v>4.8</v>
      </c>
      <c r="I16" s="52">
        <v>36.4</v>
      </c>
      <c r="J16" s="54">
        <v>205.5</v>
      </c>
      <c r="K16" s="65" t="s">
        <v>57</v>
      </c>
      <c r="L16" s="26">
        <v>12.49</v>
      </c>
    </row>
    <row r="17" spans="1:12" ht="15.75" thickBot="1">
      <c r="A17" s="21"/>
      <c r="B17" s="22"/>
      <c r="C17" s="23"/>
      <c r="D17" s="28" t="s">
        <v>34</v>
      </c>
      <c r="E17" s="59" t="s">
        <v>51</v>
      </c>
      <c r="F17" s="52">
        <v>200</v>
      </c>
      <c r="G17" s="54">
        <v>0.5</v>
      </c>
      <c r="H17" s="52">
        <v>0</v>
      </c>
      <c r="I17" s="52">
        <v>19.8</v>
      </c>
      <c r="J17" s="54">
        <v>81</v>
      </c>
      <c r="K17" s="67" t="s">
        <v>58</v>
      </c>
      <c r="L17" s="26">
        <v>4.0599999999999996</v>
      </c>
    </row>
    <row r="18" spans="1:12" ht="15.75" thickBot="1">
      <c r="A18" s="21"/>
      <c r="B18" s="22"/>
      <c r="C18" s="23"/>
      <c r="D18" s="28" t="s">
        <v>35</v>
      </c>
      <c r="E18" s="59" t="s">
        <v>41</v>
      </c>
      <c r="F18" s="52">
        <v>30</v>
      </c>
      <c r="G18" s="54">
        <v>2.4</v>
      </c>
      <c r="H18" s="52">
        <v>0.5</v>
      </c>
      <c r="I18" s="52">
        <v>14.7</v>
      </c>
      <c r="J18" s="54">
        <v>71.2</v>
      </c>
      <c r="K18" s="66" t="s">
        <v>53</v>
      </c>
      <c r="L18" s="26">
        <v>2.82</v>
      </c>
    </row>
    <row r="19" spans="1:12" ht="15.75" thickBot="1">
      <c r="A19" s="21"/>
      <c r="B19" s="22"/>
      <c r="C19" s="23"/>
      <c r="D19" s="28" t="s">
        <v>36</v>
      </c>
      <c r="E19" s="59" t="s">
        <v>52</v>
      </c>
      <c r="F19" s="52">
        <v>40</v>
      </c>
      <c r="G19" s="54">
        <v>2</v>
      </c>
      <c r="H19" s="52">
        <v>0.4</v>
      </c>
      <c r="I19" s="52">
        <v>11.9</v>
      </c>
      <c r="J19" s="54">
        <v>58.7</v>
      </c>
      <c r="K19" s="66" t="s">
        <v>53</v>
      </c>
      <c r="L19" s="26">
        <v>2.12</v>
      </c>
    </row>
    <row r="20" spans="1:12" ht="15">
      <c r="A20" s="21"/>
      <c r="B20" s="22"/>
      <c r="C20" s="23"/>
      <c r="D20" s="24"/>
      <c r="E20" s="25"/>
      <c r="F20" s="26"/>
      <c r="G20" s="26"/>
      <c r="H20" s="26"/>
      <c r="I20" s="26"/>
      <c r="J20" s="26"/>
      <c r="K20" s="27"/>
      <c r="L20" s="26"/>
    </row>
    <row r="21" spans="1:12" ht="15">
      <c r="A21" s="21"/>
      <c r="B21" s="22"/>
      <c r="C21" s="23"/>
      <c r="D21" s="24"/>
      <c r="E21" s="25"/>
      <c r="F21" s="26"/>
      <c r="G21" s="26"/>
      <c r="H21" s="26"/>
      <c r="I21" s="26"/>
      <c r="J21" s="26"/>
      <c r="K21" s="27"/>
      <c r="L21" s="26"/>
    </row>
    <row r="22" spans="1:12" ht="15">
      <c r="A22" s="29"/>
      <c r="B22" s="30"/>
      <c r="C22" s="31"/>
      <c r="D22" s="32" t="s">
        <v>28</v>
      </c>
      <c r="E22" s="33"/>
      <c r="F22" s="34">
        <f>SUM(F13:F21)</f>
        <v>890</v>
      </c>
      <c r="G22" s="34">
        <f>SUM(G13:G21)</f>
        <v>27.5</v>
      </c>
      <c r="H22" s="34">
        <f>SUM(H13:H21)</f>
        <v>19.2</v>
      </c>
      <c r="I22" s="34">
        <f>SUM(I13:I21)</f>
        <v>108.5</v>
      </c>
      <c r="J22" s="34">
        <f>SUM(J13:J21)</f>
        <v>716.80000000000007</v>
      </c>
      <c r="K22" s="35"/>
      <c r="L22" s="34">
        <f>SUM(L13:L21)</f>
        <v>49.53</v>
      </c>
    </row>
    <row r="23" spans="1:12" ht="13.5" thickBot="1">
      <c r="A23" s="39">
        <f>A6</f>
        <v>1</v>
      </c>
      <c r="B23" s="40">
        <f>B6</f>
        <v>1</v>
      </c>
      <c r="C23" s="151" t="s">
        <v>37</v>
      </c>
      <c r="D23" s="152"/>
      <c r="E23" s="41"/>
      <c r="F23" s="42">
        <f>F12+F22</f>
        <v>1485</v>
      </c>
      <c r="G23" s="42">
        <f>G12+G22</f>
        <v>43.6</v>
      </c>
      <c r="H23" s="42">
        <f>H12+H22</f>
        <v>33.200000000000003</v>
      </c>
      <c r="I23" s="42">
        <f>I12+I22</f>
        <v>180.1</v>
      </c>
      <c r="J23" s="42">
        <f>J12+J22</f>
        <v>1194.5</v>
      </c>
      <c r="K23" s="42"/>
      <c r="L23" s="42">
        <f>L12+L22</f>
        <v>117.41</v>
      </c>
    </row>
    <row r="24" spans="1:12" ht="15.75" thickBot="1">
      <c r="A24" s="43">
        <v>1</v>
      </c>
      <c r="B24" s="22">
        <v>2</v>
      </c>
      <c r="C24" s="18" t="s">
        <v>23</v>
      </c>
      <c r="D24" s="19" t="s">
        <v>24</v>
      </c>
      <c r="E24" s="70" t="s">
        <v>60</v>
      </c>
      <c r="F24" s="71">
        <v>160</v>
      </c>
      <c r="G24" s="80">
        <v>5.7</v>
      </c>
      <c r="H24" s="71">
        <v>5.2</v>
      </c>
      <c r="I24" s="71">
        <v>35</v>
      </c>
      <c r="J24" s="80">
        <v>209.9</v>
      </c>
      <c r="K24" s="80" t="s">
        <v>72</v>
      </c>
      <c r="L24" s="20">
        <v>16.84</v>
      </c>
    </row>
    <row r="25" spans="1:12" ht="15.75" thickBot="1">
      <c r="A25" s="43"/>
      <c r="B25" s="22"/>
      <c r="C25" s="23"/>
      <c r="D25" s="73" t="s">
        <v>24</v>
      </c>
      <c r="E25" s="70" t="s">
        <v>62</v>
      </c>
      <c r="F25" s="71">
        <v>90</v>
      </c>
      <c r="G25" s="80">
        <v>11.6</v>
      </c>
      <c r="H25" s="71" t="s">
        <v>71</v>
      </c>
      <c r="I25" s="71">
        <v>5.5</v>
      </c>
      <c r="J25" s="75">
        <v>99.8</v>
      </c>
      <c r="K25" s="80" t="s">
        <v>76</v>
      </c>
      <c r="L25" s="72">
        <v>34.380000000000003</v>
      </c>
    </row>
    <row r="26" spans="1:12" ht="15.75" thickBot="1">
      <c r="A26" s="43"/>
      <c r="B26" s="22"/>
      <c r="C26" s="23"/>
      <c r="D26" s="28" t="s">
        <v>30</v>
      </c>
      <c r="E26" s="68" t="s">
        <v>59</v>
      </c>
      <c r="F26" s="69">
        <v>60</v>
      </c>
      <c r="G26" s="77">
        <v>0.1</v>
      </c>
      <c r="H26" s="78">
        <v>0.1</v>
      </c>
      <c r="I26" s="78">
        <v>5.2</v>
      </c>
      <c r="J26" s="81">
        <v>25.2</v>
      </c>
      <c r="K26" s="81" t="s">
        <v>73</v>
      </c>
      <c r="L26" s="26">
        <v>1.8</v>
      </c>
    </row>
    <row r="27" spans="1:12" ht="15.75" thickBot="1">
      <c r="A27" s="43"/>
      <c r="B27" s="22"/>
      <c r="C27" s="23"/>
      <c r="D27" s="28" t="s">
        <v>25</v>
      </c>
      <c r="E27" s="70" t="s">
        <v>61</v>
      </c>
      <c r="F27" s="71">
        <v>200</v>
      </c>
      <c r="G27" s="80">
        <v>0.2</v>
      </c>
      <c r="H27" s="71">
        <v>0.1</v>
      </c>
      <c r="I27" s="71">
        <v>6.6</v>
      </c>
      <c r="J27" s="75">
        <v>27.9</v>
      </c>
      <c r="K27" s="80" t="s">
        <v>74</v>
      </c>
      <c r="L27" s="26">
        <v>2.2400000000000002</v>
      </c>
    </row>
    <row r="28" spans="1:12" ht="15.75" thickBot="1">
      <c r="A28" s="43"/>
      <c r="B28" s="22"/>
      <c r="C28" s="23"/>
      <c r="D28" s="28" t="s">
        <v>26</v>
      </c>
      <c r="E28" s="70" t="s">
        <v>41</v>
      </c>
      <c r="F28" s="71">
        <v>30</v>
      </c>
      <c r="G28" s="80">
        <v>2.4</v>
      </c>
      <c r="H28" s="71">
        <v>0.3</v>
      </c>
      <c r="I28" s="71">
        <v>14.7</v>
      </c>
      <c r="J28" s="75">
        <v>113.2</v>
      </c>
      <c r="K28" s="80" t="s">
        <v>45</v>
      </c>
      <c r="L28" s="26">
        <v>2.82</v>
      </c>
    </row>
    <row r="29" spans="1:12" ht="15.75" thickBot="1">
      <c r="A29" s="43"/>
      <c r="B29" s="22"/>
      <c r="C29" s="23"/>
      <c r="D29" s="76" t="s">
        <v>70</v>
      </c>
      <c r="E29" s="70" t="s">
        <v>63</v>
      </c>
      <c r="F29" s="75">
        <v>10</v>
      </c>
      <c r="G29" s="80">
        <v>0.1</v>
      </c>
      <c r="H29" s="71">
        <v>7.3</v>
      </c>
      <c r="I29" s="71">
        <v>0.1</v>
      </c>
      <c r="J29" s="80">
        <v>66.099999999999994</v>
      </c>
      <c r="K29" s="80" t="s">
        <v>75</v>
      </c>
      <c r="L29" s="26">
        <v>9.8000000000000007</v>
      </c>
    </row>
    <row r="30" spans="1:12" ht="15">
      <c r="A30" s="43"/>
      <c r="B30" s="22"/>
      <c r="C30" s="23"/>
      <c r="D30" s="24"/>
      <c r="E30" s="25"/>
      <c r="F30" s="26"/>
      <c r="G30" s="26"/>
      <c r="H30" s="26"/>
      <c r="I30" s="26"/>
      <c r="J30" s="26"/>
      <c r="K30" s="66"/>
      <c r="L30" s="26"/>
    </row>
    <row r="31" spans="1:12" ht="15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66"/>
      <c r="L31" s="26"/>
    </row>
    <row r="32" spans="1:12" ht="15.75" thickBot="1">
      <c r="A32" s="44"/>
      <c r="B32" s="30"/>
      <c r="C32" s="31"/>
      <c r="D32" s="32" t="s">
        <v>28</v>
      </c>
      <c r="E32" s="33"/>
      <c r="F32" s="34">
        <f>SUM(F24:F31)</f>
        <v>550</v>
      </c>
      <c r="G32" s="34">
        <f>SUM(G24:G31)</f>
        <v>20.100000000000001</v>
      </c>
      <c r="H32" s="34">
        <f>SUM(H24:H31)</f>
        <v>13</v>
      </c>
      <c r="I32" s="34">
        <f>SUM(I24:I31)</f>
        <v>67.099999999999994</v>
      </c>
      <c r="J32" s="34">
        <f>SUM(J24:J31)</f>
        <v>542.09999999999991</v>
      </c>
      <c r="L32" s="34">
        <f>SUM(L24:L31)</f>
        <v>67.88</v>
      </c>
    </row>
    <row r="33" spans="1:12" ht="15.75" thickBot="1">
      <c r="A33" s="37">
        <f>A24</f>
        <v>1</v>
      </c>
      <c r="B33" s="37">
        <f>B24</f>
        <v>2</v>
      </c>
      <c r="C33" s="38" t="s">
        <v>29</v>
      </c>
      <c r="D33" s="28" t="s">
        <v>30</v>
      </c>
      <c r="E33" s="68" t="s">
        <v>64</v>
      </c>
      <c r="F33" s="69">
        <v>60</v>
      </c>
      <c r="G33" s="81">
        <v>0.6</v>
      </c>
      <c r="H33" s="69">
        <v>5.0999999999999996</v>
      </c>
      <c r="I33" s="69">
        <v>1.8</v>
      </c>
      <c r="J33" s="81">
        <v>37.5</v>
      </c>
      <c r="K33" s="81" t="s">
        <v>77</v>
      </c>
      <c r="L33" s="26">
        <v>7.02</v>
      </c>
    </row>
    <row r="34" spans="1:12" ht="15.75" thickBot="1">
      <c r="A34" s="43"/>
      <c r="B34" s="22"/>
      <c r="C34" s="23"/>
      <c r="D34" s="28" t="s">
        <v>31</v>
      </c>
      <c r="E34" s="70" t="s">
        <v>65</v>
      </c>
      <c r="F34" s="71">
        <v>250</v>
      </c>
      <c r="G34" s="80">
        <v>8.4</v>
      </c>
      <c r="H34" s="71">
        <v>5.7</v>
      </c>
      <c r="I34" s="71">
        <v>20.3</v>
      </c>
      <c r="J34" s="80">
        <v>166.4</v>
      </c>
      <c r="K34" s="80" t="s">
        <v>78</v>
      </c>
      <c r="L34" s="26">
        <v>6.51</v>
      </c>
    </row>
    <row r="35" spans="1:12" ht="15.75" thickBot="1">
      <c r="A35" s="43"/>
      <c r="B35" s="22"/>
      <c r="C35" s="23"/>
      <c r="D35" s="28" t="s">
        <v>32</v>
      </c>
      <c r="E35" s="70" t="s">
        <v>66</v>
      </c>
      <c r="F35" s="71">
        <v>90</v>
      </c>
      <c r="G35" s="80">
        <v>15.3</v>
      </c>
      <c r="H35" s="71">
        <v>14.9</v>
      </c>
      <c r="I35" s="71">
        <v>3.5</v>
      </c>
      <c r="J35" s="80">
        <v>208.9</v>
      </c>
      <c r="K35" s="80" t="s">
        <v>79</v>
      </c>
      <c r="L35" s="26">
        <v>47.7</v>
      </c>
    </row>
    <row r="36" spans="1:12" ht="15.75" thickBot="1">
      <c r="A36" s="43"/>
      <c r="B36" s="22"/>
      <c r="C36" s="23"/>
      <c r="D36" s="28" t="s">
        <v>33</v>
      </c>
      <c r="E36" s="70" t="s">
        <v>68</v>
      </c>
      <c r="F36" s="71">
        <v>200</v>
      </c>
      <c r="G36" s="80">
        <v>3.1</v>
      </c>
      <c r="H36" s="71">
        <v>5.3</v>
      </c>
      <c r="I36" s="71">
        <v>19.8</v>
      </c>
      <c r="J36" s="80">
        <v>139.4</v>
      </c>
      <c r="K36" s="80" t="s">
        <v>79</v>
      </c>
      <c r="L36" s="26">
        <v>11.96</v>
      </c>
    </row>
    <row r="37" spans="1:12" ht="15.75" thickBot="1">
      <c r="A37" s="43"/>
      <c r="B37" s="22"/>
      <c r="C37" s="23"/>
      <c r="D37" s="28" t="s">
        <v>34</v>
      </c>
      <c r="E37" s="70" t="s">
        <v>69</v>
      </c>
      <c r="F37" s="71">
        <v>200</v>
      </c>
      <c r="G37" s="80">
        <v>0.6</v>
      </c>
      <c r="H37" s="71">
        <v>0.2</v>
      </c>
      <c r="I37" s="71">
        <v>15.1</v>
      </c>
      <c r="J37" s="80">
        <v>65.400000000000006</v>
      </c>
      <c r="K37" s="80" t="s">
        <v>80</v>
      </c>
      <c r="L37" s="26">
        <v>6.12</v>
      </c>
    </row>
    <row r="38" spans="1:12" ht="15.75" thickBot="1">
      <c r="A38" s="43"/>
      <c r="B38" s="22"/>
      <c r="C38" s="23"/>
      <c r="D38" s="28" t="s">
        <v>35</v>
      </c>
      <c r="E38" s="70" t="s">
        <v>41</v>
      </c>
      <c r="F38" s="71">
        <v>30</v>
      </c>
      <c r="G38" s="80">
        <v>2.4</v>
      </c>
      <c r="H38" s="71">
        <v>0.3</v>
      </c>
      <c r="I38" s="71">
        <v>14.7</v>
      </c>
      <c r="J38" s="80">
        <v>71.2</v>
      </c>
      <c r="K38" s="80" t="s">
        <v>45</v>
      </c>
      <c r="L38" s="26">
        <v>2.82</v>
      </c>
    </row>
    <row r="39" spans="1:12" ht="15.75" thickBot="1">
      <c r="A39" s="43"/>
      <c r="B39" s="22"/>
      <c r="C39" s="23"/>
      <c r="D39" s="28" t="s">
        <v>36</v>
      </c>
      <c r="E39" s="70" t="s">
        <v>52</v>
      </c>
      <c r="F39" s="71">
        <v>40</v>
      </c>
      <c r="G39" s="80">
        <v>2</v>
      </c>
      <c r="H39" s="71">
        <v>0.4</v>
      </c>
      <c r="I39" s="71">
        <v>11.9</v>
      </c>
      <c r="J39" s="80">
        <v>58.7</v>
      </c>
      <c r="K39" s="80" t="s">
        <v>45</v>
      </c>
      <c r="L39" s="26">
        <v>2.12</v>
      </c>
    </row>
    <row r="40" spans="1:12" ht="15">
      <c r="A40" s="43"/>
      <c r="B40" s="22"/>
      <c r="C40" s="23"/>
      <c r="D40" s="24"/>
      <c r="E40" s="25"/>
      <c r="F40" s="26"/>
      <c r="G40" s="26"/>
      <c r="H40" s="26"/>
      <c r="I40" s="26"/>
      <c r="J40" s="26"/>
      <c r="K40" s="27"/>
      <c r="L40" s="26"/>
    </row>
    <row r="41" spans="1:12" ht="15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5">
      <c r="A42" s="44"/>
      <c r="B42" s="30"/>
      <c r="C42" s="31"/>
      <c r="D42" s="32" t="s">
        <v>28</v>
      </c>
      <c r="E42" s="33"/>
      <c r="F42" s="34">
        <f>SUM(F33:F41)</f>
        <v>870</v>
      </c>
      <c r="G42" s="34">
        <f>SUM(G33:G41)</f>
        <v>32.400000000000006</v>
      </c>
      <c r="H42" s="34">
        <f>SUM(H33:H41)</f>
        <v>31.900000000000002</v>
      </c>
      <c r="I42" s="34">
        <f>SUM(I33:I41)</f>
        <v>87.100000000000009</v>
      </c>
      <c r="J42" s="34">
        <f>SUM(J33:J41)</f>
        <v>747.50000000000011</v>
      </c>
      <c r="K42" s="35"/>
      <c r="L42" s="34">
        <f>SUM(L33:L41)</f>
        <v>84.25</v>
      </c>
    </row>
    <row r="43" spans="1:12" ht="15.75" customHeight="1" thickBot="1">
      <c r="A43" s="45">
        <f>A24</f>
        <v>1</v>
      </c>
      <c r="B43" s="45">
        <f>B24</f>
        <v>2</v>
      </c>
      <c r="C43" s="151" t="s">
        <v>37</v>
      </c>
      <c r="D43" s="152"/>
      <c r="E43" s="41"/>
      <c r="F43" s="42">
        <f>F32+F42</f>
        <v>1420</v>
      </c>
      <c r="G43" s="42">
        <f>G32+G42</f>
        <v>52.500000000000007</v>
      </c>
      <c r="H43" s="42">
        <f>H32+H42</f>
        <v>44.900000000000006</v>
      </c>
      <c r="I43" s="42">
        <f>I32+I42</f>
        <v>154.19999999999999</v>
      </c>
      <c r="J43" s="42">
        <f>J32+J42</f>
        <v>1289.5999999999999</v>
      </c>
      <c r="K43" s="42"/>
      <c r="L43" s="42">
        <f>L32+L42</f>
        <v>152.13</v>
      </c>
    </row>
    <row r="44" spans="1:12" ht="15.75" thickBot="1">
      <c r="A44" s="16">
        <v>1</v>
      </c>
      <c r="B44" s="17">
        <v>3</v>
      </c>
      <c r="C44" s="18" t="s">
        <v>23</v>
      </c>
      <c r="D44" s="82" t="s">
        <v>30</v>
      </c>
      <c r="E44" s="68" t="s">
        <v>81</v>
      </c>
      <c r="F44" s="69">
        <v>70</v>
      </c>
      <c r="G44" s="81">
        <v>0.6</v>
      </c>
      <c r="H44" s="69">
        <v>7.1</v>
      </c>
      <c r="I44" s="69" t="s">
        <v>84</v>
      </c>
      <c r="J44" s="81">
        <v>86.7</v>
      </c>
      <c r="K44" s="60" t="s">
        <v>85</v>
      </c>
      <c r="L44" s="20">
        <v>3.94</v>
      </c>
    </row>
    <row r="45" spans="1:12" ht="15.75" thickBot="1">
      <c r="A45" s="21"/>
      <c r="B45" s="22"/>
      <c r="C45" s="23"/>
      <c r="D45" s="19" t="s">
        <v>24</v>
      </c>
      <c r="E45" s="70" t="s">
        <v>82</v>
      </c>
      <c r="F45" s="71">
        <v>200</v>
      </c>
      <c r="G45" s="80">
        <v>8.3000000000000007</v>
      </c>
      <c r="H45" s="71">
        <v>10.1</v>
      </c>
      <c r="I45" s="71">
        <v>37.6</v>
      </c>
      <c r="J45" s="80">
        <v>274.89999999999998</v>
      </c>
      <c r="K45" s="61" t="s">
        <v>86</v>
      </c>
      <c r="L45" s="26">
        <v>21.65</v>
      </c>
    </row>
    <row r="46" spans="1:12" ht="15.75" thickBot="1">
      <c r="A46" s="21"/>
      <c r="B46" s="22"/>
      <c r="C46" s="23"/>
      <c r="D46" s="28" t="s">
        <v>25</v>
      </c>
      <c r="E46" s="70" t="s">
        <v>83</v>
      </c>
      <c r="F46" s="71">
        <v>200</v>
      </c>
      <c r="G46" s="80">
        <v>3.9</v>
      </c>
      <c r="H46" s="71">
        <v>2.9</v>
      </c>
      <c r="I46" s="71">
        <v>11.2</v>
      </c>
      <c r="J46" s="80">
        <v>86</v>
      </c>
      <c r="K46" s="61" t="s">
        <v>87</v>
      </c>
      <c r="L46" s="26">
        <v>11.9</v>
      </c>
    </row>
    <row r="47" spans="1:12" ht="15.75" thickBot="1">
      <c r="A47" s="21"/>
      <c r="B47" s="22"/>
      <c r="C47" s="23"/>
      <c r="D47" s="28" t="s">
        <v>26</v>
      </c>
      <c r="E47" s="70" t="s">
        <v>41</v>
      </c>
      <c r="F47" s="71">
        <v>30</v>
      </c>
      <c r="G47" s="80">
        <v>2.4</v>
      </c>
      <c r="H47" s="71">
        <v>0.3</v>
      </c>
      <c r="I47" s="71">
        <v>14.7</v>
      </c>
      <c r="J47" s="80">
        <v>71.2</v>
      </c>
      <c r="K47" s="80" t="s">
        <v>45</v>
      </c>
      <c r="L47" s="26">
        <v>2.82</v>
      </c>
    </row>
    <row r="48" spans="1:12" ht="15">
      <c r="A48" s="21"/>
      <c r="B48" s="22"/>
      <c r="C48" s="23"/>
      <c r="D48" s="28"/>
      <c r="E48" s="25"/>
      <c r="F48" s="26"/>
      <c r="G48" s="26"/>
      <c r="H48" s="26"/>
      <c r="I48" s="26"/>
      <c r="J48" s="26"/>
      <c r="K48" s="27"/>
      <c r="L48" s="26"/>
    </row>
    <row r="49" spans="1:12" ht="15">
      <c r="A49" s="21"/>
      <c r="B49" s="22"/>
      <c r="C49" s="23"/>
      <c r="D49" s="24"/>
      <c r="E49" s="25"/>
      <c r="F49" s="26"/>
      <c r="G49" s="26"/>
      <c r="H49" s="26"/>
      <c r="I49" s="26"/>
      <c r="J49" s="26"/>
      <c r="K49" s="27"/>
      <c r="L49" s="26"/>
    </row>
    <row r="50" spans="1:12" ht="15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ht="15.75" thickBot="1">
      <c r="A51" s="29"/>
      <c r="B51" s="30"/>
      <c r="C51" s="31"/>
      <c r="D51" s="32" t="s">
        <v>28</v>
      </c>
      <c r="E51" s="33"/>
      <c r="F51" s="34">
        <f>SUM(F44:F50)</f>
        <v>500</v>
      </c>
      <c r="G51" s="34">
        <f>SUM(G44:G50)</f>
        <v>15.200000000000001</v>
      </c>
      <c r="H51" s="34">
        <f>SUM(H44:H50)</f>
        <v>20.399999999999999</v>
      </c>
      <c r="I51" s="34">
        <f>SUM(I44:I50)</f>
        <v>63.5</v>
      </c>
      <c r="J51" s="34">
        <f>SUM(J44:J50)</f>
        <v>518.79999999999995</v>
      </c>
      <c r="K51" s="35"/>
      <c r="L51" s="34">
        <f>SUM(L44:L50)</f>
        <v>40.31</v>
      </c>
    </row>
    <row r="52" spans="1:12" ht="15.75" thickBot="1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83" t="s">
        <v>88</v>
      </c>
      <c r="F52" s="84">
        <v>80</v>
      </c>
      <c r="G52" s="90">
        <v>0.9</v>
      </c>
      <c r="H52" s="91">
        <v>7.2</v>
      </c>
      <c r="I52" s="91">
        <v>5.3</v>
      </c>
      <c r="J52" s="81">
        <v>89.5</v>
      </c>
      <c r="K52" s="81" t="s">
        <v>92</v>
      </c>
      <c r="L52" s="26">
        <v>5.98</v>
      </c>
    </row>
    <row r="53" spans="1:12" ht="15.75" thickBot="1">
      <c r="A53" s="21"/>
      <c r="B53" s="22"/>
      <c r="C53" s="23"/>
      <c r="D53" s="28" t="s">
        <v>31</v>
      </c>
      <c r="E53" s="85" t="s">
        <v>191</v>
      </c>
      <c r="F53" s="86">
        <v>250</v>
      </c>
      <c r="G53" s="81">
        <v>5.8</v>
      </c>
      <c r="H53" s="69">
        <v>7</v>
      </c>
      <c r="I53" s="69">
        <v>7.1</v>
      </c>
      <c r="J53" s="80">
        <v>115.3</v>
      </c>
      <c r="K53" s="80" t="s">
        <v>93</v>
      </c>
      <c r="L53" s="26">
        <v>7.02</v>
      </c>
    </row>
    <row r="54" spans="1:12" ht="15.75" thickBot="1">
      <c r="A54" s="21"/>
      <c r="B54" s="22"/>
      <c r="C54" s="23"/>
      <c r="D54" s="28" t="s">
        <v>32</v>
      </c>
      <c r="E54" s="70" t="s">
        <v>89</v>
      </c>
      <c r="F54" s="86">
        <v>90</v>
      </c>
      <c r="G54" s="92">
        <v>12.3</v>
      </c>
      <c r="H54" s="93">
        <v>10.7</v>
      </c>
      <c r="I54" s="93">
        <v>7.5</v>
      </c>
      <c r="J54" s="92">
        <v>175.5</v>
      </c>
      <c r="K54" s="80" t="s">
        <v>94</v>
      </c>
      <c r="L54" s="26">
        <v>37.57</v>
      </c>
    </row>
    <row r="55" spans="1:12" ht="15.75" thickBot="1">
      <c r="A55" s="21"/>
      <c r="B55" s="22"/>
      <c r="C55" s="23"/>
      <c r="D55" s="28" t="s">
        <v>33</v>
      </c>
      <c r="E55" s="87" t="s">
        <v>90</v>
      </c>
      <c r="F55" s="88">
        <v>150</v>
      </c>
      <c r="G55" s="80">
        <v>2.9</v>
      </c>
      <c r="H55" s="71">
        <v>7.5</v>
      </c>
      <c r="I55" s="71">
        <v>15.6</v>
      </c>
      <c r="J55" s="80">
        <v>133.30000000000001</v>
      </c>
      <c r="K55" s="94" t="s">
        <v>95</v>
      </c>
      <c r="L55" s="26">
        <v>4.99</v>
      </c>
    </row>
    <row r="56" spans="1:12" ht="15.75" thickBot="1">
      <c r="A56" s="21"/>
      <c r="B56" s="22"/>
      <c r="C56" s="23"/>
      <c r="D56" s="28" t="s">
        <v>34</v>
      </c>
      <c r="E56" s="70" t="s">
        <v>91</v>
      </c>
      <c r="F56" s="86">
        <v>200</v>
      </c>
      <c r="G56" s="80">
        <v>1</v>
      </c>
      <c r="H56" s="71">
        <v>0.1</v>
      </c>
      <c r="I56" s="71">
        <v>15.6</v>
      </c>
      <c r="J56" s="80">
        <v>66.900000000000006</v>
      </c>
      <c r="K56" s="80" t="s">
        <v>96</v>
      </c>
      <c r="L56" s="26">
        <v>8.2100000000000009</v>
      </c>
    </row>
    <row r="57" spans="1:12" ht="15.75" thickBot="1">
      <c r="A57" s="21"/>
      <c r="B57" s="22"/>
      <c r="C57" s="23"/>
      <c r="D57" s="28" t="s">
        <v>35</v>
      </c>
      <c r="E57" s="68" t="s">
        <v>52</v>
      </c>
      <c r="F57" s="89">
        <v>40</v>
      </c>
      <c r="G57" s="80">
        <v>2.6</v>
      </c>
      <c r="H57" s="71">
        <v>0.5</v>
      </c>
      <c r="I57" s="71">
        <v>15.8</v>
      </c>
      <c r="J57" s="80">
        <v>78.2</v>
      </c>
      <c r="K57" s="61" t="s">
        <v>45</v>
      </c>
      <c r="L57" s="26">
        <v>2.12</v>
      </c>
    </row>
    <row r="58" spans="1:12" ht="15.75" thickBot="1">
      <c r="A58" s="21"/>
      <c r="B58" s="22"/>
      <c r="C58" s="23"/>
      <c r="D58" s="28" t="s">
        <v>36</v>
      </c>
      <c r="E58" s="70" t="s">
        <v>41</v>
      </c>
      <c r="F58" s="86">
        <v>30</v>
      </c>
      <c r="G58" s="80">
        <v>2.4</v>
      </c>
      <c r="H58" s="71">
        <v>0.3</v>
      </c>
      <c r="I58" s="71">
        <v>14.7</v>
      </c>
      <c r="J58" s="80">
        <v>71.2</v>
      </c>
      <c r="K58" s="61" t="s">
        <v>45</v>
      </c>
      <c r="L58" s="26">
        <v>2.82</v>
      </c>
    </row>
    <row r="59" spans="1:12" ht="15">
      <c r="A59" s="21"/>
      <c r="B59" s="22"/>
      <c r="C59" s="23"/>
      <c r="D59" s="24"/>
      <c r="E59" s="25"/>
      <c r="F59" s="26"/>
      <c r="G59" s="26"/>
      <c r="H59" s="26"/>
      <c r="I59" s="26"/>
      <c r="J59" s="26"/>
      <c r="K59" s="27"/>
      <c r="L59" s="26"/>
    </row>
    <row r="60" spans="1:12" ht="15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5">
      <c r="A61" s="29"/>
      <c r="B61" s="30"/>
      <c r="C61" s="31"/>
      <c r="D61" s="32" t="s">
        <v>28</v>
      </c>
      <c r="E61" s="33"/>
      <c r="F61" s="34">
        <f>SUM(F52:F60)</f>
        <v>840</v>
      </c>
      <c r="G61" s="34">
        <f>SUM(G52:G60)</f>
        <v>27.9</v>
      </c>
      <c r="H61" s="34">
        <f>SUM(H52:H60)</f>
        <v>33.299999999999997</v>
      </c>
      <c r="I61" s="34">
        <f>SUM(I52:I60)</f>
        <v>81.600000000000009</v>
      </c>
      <c r="J61" s="34">
        <f>SUM(J52:J60)</f>
        <v>729.90000000000009</v>
      </c>
      <c r="K61" s="35"/>
      <c r="L61" s="34">
        <f>SUM(L52:L60)</f>
        <v>68.709999999999994</v>
      </c>
    </row>
    <row r="62" spans="1:12" ht="15.75" customHeight="1" thickBot="1">
      <c r="A62" s="39">
        <f>A44</f>
        <v>1</v>
      </c>
      <c r="B62" s="40">
        <f>B44</f>
        <v>3</v>
      </c>
      <c r="C62" s="151" t="s">
        <v>37</v>
      </c>
      <c r="D62" s="152"/>
      <c r="E62" s="41"/>
      <c r="F62" s="42">
        <f>F51+F61</f>
        <v>1340</v>
      </c>
      <c r="G62" s="42">
        <f>G51+G61</f>
        <v>43.1</v>
      </c>
      <c r="H62" s="42">
        <f>H51+H61</f>
        <v>53.699999999999996</v>
      </c>
      <c r="I62" s="42">
        <f>I51+I61</f>
        <v>145.10000000000002</v>
      </c>
      <c r="J62" s="42">
        <f>J51+J61</f>
        <v>1248.7</v>
      </c>
      <c r="K62" s="42"/>
      <c r="L62" s="42">
        <f>L51+L61</f>
        <v>109.02</v>
      </c>
    </row>
    <row r="63" spans="1:12" ht="15.75" thickBot="1">
      <c r="A63" s="16">
        <v>1</v>
      </c>
      <c r="B63" s="17">
        <v>4</v>
      </c>
      <c r="C63" s="18" t="s">
        <v>23</v>
      </c>
      <c r="D63" s="19" t="s">
        <v>24</v>
      </c>
      <c r="E63" s="95" t="s">
        <v>97</v>
      </c>
      <c r="F63" s="69">
        <v>150</v>
      </c>
      <c r="G63" s="81">
        <v>15.6</v>
      </c>
      <c r="H63" s="69">
        <v>9.1999999999999993</v>
      </c>
      <c r="I63" s="69">
        <v>26.2</v>
      </c>
      <c r="J63" s="81">
        <v>249.6</v>
      </c>
      <c r="K63" s="81" t="s">
        <v>101</v>
      </c>
      <c r="L63" s="20">
        <v>45.56</v>
      </c>
    </row>
    <row r="64" spans="1:12" ht="15.75" thickBot="1">
      <c r="A64" s="21"/>
      <c r="B64" s="22"/>
      <c r="C64" s="23"/>
      <c r="D64" s="97" t="s">
        <v>67</v>
      </c>
      <c r="E64" s="96" t="s">
        <v>100</v>
      </c>
      <c r="F64" s="71">
        <v>20</v>
      </c>
      <c r="G64" s="80">
        <v>1.4</v>
      </c>
      <c r="H64" s="71">
        <v>1.7</v>
      </c>
      <c r="I64" s="71">
        <v>11.1</v>
      </c>
      <c r="J64" s="80">
        <v>65.5</v>
      </c>
      <c r="K64" s="80" t="s">
        <v>45</v>
      </c>
      <c r="L64" s="26">
        <v>6.6</v>
      </c>
    </row>
    <row r="65" spans="1:12" ht="15.75" thickBot="1">
      <c r="A65" s="21"/>
      <c r="B65" s="22"/>
      <c r="C65" s="23"/>
      <c r="D65" s="28" t="s">
        <v>25</v>
      </c>
      <c r="E65" s="96" t="s">
        <v>98</v>
      </c>
      <c r="F65" s="71">
        <v>200</v>
      </c>
      <c r="G65" s="80">
        <v>4.7</v>
      </c>
      <c r="H65" s="71">
        <v>5.5</v>
      </c>
      <c r="I65" s="71">
        <v>12.5</v>
      </c>
      <c r="J65" s="80">
        <v>100.4</v>
      </c>
      <c r="K65" s="80" t="s">
        <v>102</v>
      </c>
      <c r="L65" s="26">
        <v>14.25</v>
      </c>
    </row>
    <row r="66" spans="1:12" ht="15.75" thickBot="1">
      <c r="A66" s="21"/>
      <c r="B66" s="22"/>
      <c r="C66" s="23"/>
      <c r="D66" s="28" t="s">
        <v>26</v>
      </c>
      <c r="E66" s="96" t="s">
        <v>41</v>
      </c>
      <c r="F66" s="71">
        <v>30</v>
      </c>
      <c r="G66" s="80">
        <v>2.4</v>
      </c>
      <c r="H66" s="71">
        <v>0.3</v>
      </c>
      <c r="I66" s="71">
        <v>14.7</v>
      </c>
      <c r="J66" s="80">
        <v>71.2</v>
      </c>
      <c r="K66" s="80" t="s">
        <v>45</v>
      </c>
      <c r="L66" s="26">
        <v>2.82</v>
      </c>
    </row>
    <row r="67" spans="1:12" ht="15.75" thickBot="1">
      <c r="A67" s="21"/>
      <c r="B67" s="22"/>
      <c r="C67" s="23"/>
      <c r="D67" s="28" t="s">
        <v>27</v>
      </c>
      <c r="E67" s="96" t="s">
        <v>99</v>
      </c>
      <c r="F67" s="71">
        <v>100</v>
      </c>
      <c r="G67" s="80">
        <v>0.8</v>
      </c>
      <c r="H67" s="71">
        <v>0.2</v>
      </c>
      <c r="I67" s="71">
        <v>7.5</v>
      </c>
      <c r="J67" s="80">
        <v>35</v>
      </c>
      <c r="K67" s="80" t="s">
        <v>45</v>
      </c>
      <c r="L67" s="26">
        <v>15.95</v>
      </c>
    </row>
    <row r="68" spans="1:12" ht="15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  <c r="L68" s="26"/>
    </row>
    <row r="69" spans="1:12" ht="15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5.75" thickBot="1">
      <c r="A70" s="29"/>
      <c r="B70" s="30"/>
      <c r="C70" s="31"/>
      <c r="D70" s="32" t="s">
        <v>28</v>
      </c>
      <c r="E70" s="33"/>
      <c r="F70" s="34">
        <f>SUM(F63:F69)</f>
        <v>500</v>
      </c>
      <c r="G70" s="34">
        <f>SUM(G63:G69)</f>
        <v>24.9</v>
      </c>
      <c r="H70" s="34">
        <f>SUM(H63:H69)</f>
        <v>16.899999999999999</v>
      </c>
      <c r="I70" s="34">
        <f>SUM(I63:I69)</f>
        <v>72</v>
      </c>
      <c r="J70" s="34">
        <f>SUM(J63:J69)</f>
        <v>521.70000000000005</v>
      </c>
      <c r="K70" s="35"/>
      <c r="L70" s="34">
        <f>SUM(L63:L69)</f>
        <v>85.179999999999993</v>
      </c>
    </row>
    <row r="71" spans="1:12" ht="15.75" thickBot="1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68" t="s">
        <v>48</v>
      </c>
      <c r="F71" s="69">
        <v>60</v>
      </c>
      <c r="G71" s="81">
        <v>1.5</v>
      </c>
      <c r="H71" s="69">
        <v>6.1</v>
      </c>
      <c r="I71" s="69">
        <v>6.2</v>
      </c>
      <c r="J71" s="81">
        <v>85.8</v>
      </c>
      <c r="K71" s="81" t="s">
        <v>106</v>
      </c>
      <c r="L71" s="26">
        <v>2.69</v>
      </c>
    </row>
    <row r="72" spans="1:12" ht="15.75" thickBot="1">
      <c r="A72" s="21"/>
      <c r="B72" s="22"/>
      <c r="C72" s="23"/>
      <c r="D72" s="28" t="s">
        <v>31</v>
      </c>
      <c r="E72" s="98" t="s">
        <v>194</v>
      </c>
      <c r="F72" s="99">
        <v>250</v>
      </c>
      <c r="G72" s="80">
        <v>5.0999999999999996</v>
      </c>
      <c r="H72" s="71">
        <v>5.8</v>
      </c>
      <c r="I72" s="71">
        <v>10.8</v>
      </c>
      <c r="J72" s="80">
        <v>115.6</v>
      </c>
      <c r="K72" s="80" t="s">
        <v>107</v>
      </c>
      <c r="L72" s="26">
        <v>6.07</v>
      </c>
    </row>
    <row r="73" spans="1:12" ht="15.75" thickBot="1">
      <c r="A73" s="21"/>
      <c r="B73" s="22"/>
      <c r="C73" s="23"/>
      <c r="D73" s="28" t="s">
        <v>32</v>
      </c>
      <c r="E73" s="68" t="s">
        <v>103</v>
      </c>
      <c r="F73" s="69">
        <v>300</v>
      </c>
      <c r="G73" s="80">
        <v>41</v>
      </c>
      <c r="H73" s="71">
        <v>12.13</v>
      </c>
      <c r="I73" s="71">
        <v>77.040000000000006</v>
      </c>
      <c r="J73" s="80">
        <v>471.95</v>
      </c>
      <c r="K73" s="80" t="s">
        <v>108</v>
      </c>
      <c r="L73" s="26">
        <v>42.05</v>
      </c>
    </row>
    <row r="74" spans="1:12" ht="15">
      <c r="A74" s="21"/>
      <c r="B74" s="22"/>
      <c r="C74" s="23"/>
      <c r="D74" s="28" t="s">
        <v>33</v>
      </c>
      <c r="G74" s="26"/>
      <c r="H74" s="26"/>
      <c r="I74" s="26"/>
      <c r="J74" s="26"/>
      <c r="K74" s="27"/>
      <c r="L74" s="26"/>
    </row>
    <row r="75" spans="1:12" ht="15.75" thickBot="1">
      <c r="A75" s="21"/>
      <c r="B75" s="22"/>
      <c r="C75" s="23"/>
      <c r="D75" s="28" t="s">
        <v>34</v>
      </c>
      <c r="E75" s="70" t="s">
        <v>104</v>
      </c>
      <c r="F75" s="71">
        <v>200</v>
      </c>
      <c r="G75" s="80">
        <v>0.2</v>
      </c>
      <c r="H75" s="71">
        <v>0.1</v>
      </c>
      <c r="I75" s="71">
        <v>9.9</v>
      </c>
      <c r="J75" s="80">
        <v>41.6</v>
      </c>
      <c r="K75" s="80" t="s">
        <v>109</v>
      </c>
      <c r="L75" s="26">
        <v>4.01</v>
      </c>
    </row>
    <row r="76" spans="1:12" ht="15.75" thickBot="1">
      <c r="A76" s="21"/>
      <c r="B76" s="22"/>
      <c r="C76" s="23"/>
      <c r="D76" s="28" t="s">
        <v>35</v>
      </c>
      <c r="E76" s="70" t="s">
        <v>52</v>
      </c>
      <c r="F76" s="71">
        <v>40</v>
      </c>
      <c r="G76" s="80">
        <v>2.6</v>
      </c>
      <c r="H76" s="71">
        <v>0.5</v>
      </c>
      <c r="I76" s="71">
        <v>15.8</v>
      </c>
      <c r="J76" s="80">
        <v>78.2</v>
      </c>
      <c r="K76" s="100" t="s">
        <v>45</v>
      </c>
      <c r="L76" s="26">
        <v>2.12</v>
      </c>
    </row>
    <row r="77" spans="1:12" ht="15.75" thickBot="1">
      <c r="A77" s="21"/>
      <c r="B77" s="22"/>
      <c r="C77" s="23"/>
      <c r="D77" s="28" t="s">
        <v>36</v>
      </c>
      <c r="E77" s="70" t="s">
        <v>105</v>
      </c>
      <c r="F77" s="71">
        <v>30</v>
      </c>
      <c r="G77" s="80">
        <v>2.4</v>
      </c>
      <c r="H77" s="71">
        <v>0.3</v>
      </c>
      <c r="I77" s="71">
        <v>14.7</v>
      </c>
      <c r="J77" s="80">
        <v>71.2</v>
      </c>
      <c r="K77" s="101" t="s">
        <v>45</v>
      </c>
      <c r="L77" s="26">
        <v>2.82</v>
      </c>
    </row>
    <row r="78" spans="1:12" ht="15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5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5">
      <c r="A80" s="29"/>
      <c r="B80" s="30"/>
      <c r="C80" s="31"/>
      <c r="D80" s="32" t="s">
        <v>28</v>
      </c>
      <c r="E80" s="33"/>
      <c r="F80" s="34">
        <f>SUM(F71:F79)</f>
        <v>880</v>
      </c>
      <c r="G80" s="34">
        <f>SUM(G71:G79)</f>
        <v>52.800000000000004</v>
      </c>
      <c r="H80" s="34">
        <f>SUM(H71:H79)</f>
        <v>24.930000000000003</v>
      </c>
      <c r="I80" s="34">
        <f>SUM(I71:I79)</f>
        <v>134.44</v>
      </c>
      <c r="J80" s="34">
        <f>SUM(J71:J79)</f>
        <v>864.35</v>
      </c>
      <c r="K80" s="35"/>
      <c r="L80" s="34">
        <f>SUM(L71:L79)</f>
        <v>59.759999999999991</v>
      </c>
    </row>
    <row r="81" spans="1:12" ht="15.75" customHeight="1" thickBot="1">
      <c r="A81" s="39">
        <f>A63</f>
        <v>1</v>
      </c>
      <c r="B81" s="40">
        <f>B63</f>
        <v>4</v>
      </c>
      <c r="C81" s="151" t="s">
        <v>37</v>
      </c>
      <c r="D81" s="152"/>
      <c r="E81" s="41"/>
      <c r="F81" s="42">
        <f>F70+F80</f>
        <v>1380</v>
      </c>
      <c r="G81" s="42">
        <f>G70+G80</f>
        <v>77.7</v>
      </c>
      <c r="H81" s="42">
        <f>H70+H80</f>
        <v>41.83</v>
      </c>
      <c r="I81" s="42">
        <f>I70+I80</f>
        <v>206.44</v>
      </c>
      <c r="J81" s="42">
        <f>J70+J80</f>
        <v>1386.0500000000002</v>
      </c>
      <c r="K81" s="42"/>
      <c r="L81" s="42">
        <f>L70+L80</f>
        <v>144.94</v>
      </c>
    </row>
    <row r="82" spans="1:12" ht="15.75" thickBot="1">
      <c r="A82" s="16">
        <v>1</v>
      </c>
      <c r="B82" s="17">
        <v>5</v>
      </c>
      <c r="C82" s="18" t="s">
        <v>23</v>
      </c>
      <c r="D82" s="102" t="s">
        <v>30</v>
      </c>
      <c r="E82" s="68" t="s">
        <v>110</v>
      </c>
      <c r="F82" s="69">
        <v>60</v>
      </c>
      <c r="G82" s="69">
        <v>2.7</v>
      </c>
      <c r="H82" s="69">
        <v>4.5999999999999996</v>
      </c>
      <c r="I82" s="69">
        <v>45.7</v>
      </c>
      <c r="J82" s="81">
        <v>0.8</v>
      </c>
      <c r="K82" s="81" t="s">
        <v>112</v>
      </c>
      <c r="L82" s="20">
        <v>1.8</v>
      </c>
    </row>
    <row r="83" spans="1:12" ht="15.75" thickBot="1">
      <c r="A83" s="21"/>
      <c r="B83" s="22"/>
      <c r="C83" s="23"/>
      <c r="D83" s="19" t="s">
        <v>24</v>
      </c>
      <c r="E83" s="70" t="s">
        <v>60</v>
      </c>
      <c r="F83" s="71">
        <v>150</v>
      </c>
      <c r="G83" s="71">
        <v>4.9000000000000004</v>
      </c>
      <c r="H83" s="71">
        <v>52.8</v>
      </c>
      <c r="I83" s="71">
        <v>196.8</v>
      </c>
      <c r="J83" s="80">
        <v>5.3</v>
      </c>
      <c r="K83" s="80" t="s">
        <v>113</v>
      </c>
      <c r="L83" s="72">
        <v>10.76</v>
      </c>
    </row>
    <row r="84" spans="1:12" ht="15.75" thickBot="1">
      <c r="A84" s="21"/>
      <c r="B84" s="22"/>
      <c r="C84" s="23"/>
      <c r="D84" s="19" t="s">
        <v>24</v>
      </c>
      <c r="E84" s="70" t="s">
        <v>111</v>
      </c>
      <c r="F84" s="71">
        <v>90</v>
      </c>
      <c r="G84" s="71">
        <v>3.9</v>
      </c>
      <c r="H84" s="71">
        <v>12</v>
      </c>
      <c r="I84" s="71">
        <v>151.80000000000001</v>
      </c>
      <c r="J84" s="80">
        <v>17.2</v>
      </c>
      <c r="K84" s="80" t="s">
        <v>114</v>
      </c>
      <c r="L84" s="26">
        <v>47.24</v>
      </c>
    </row>
    <row r="85" spans="1:12" ht="15.75" thickBot="1">
      <c r="A85" s="21"/>
      <c r="B85" s="22"/>
      <c r="C85" s="23"/>
      <c r="D85" s="28" t="s">
        <v>25</v>
      </c>
      <c r="E85" s="70" t="s">
        <v>61</v>
      </c>
      <c r="F85" s="71">
        <v>200</v>
      </c>
      <c r="G85" s="71">
        <v>0.1</v>
      </c>
      <c r="H85" s="71">
        <v>6.6</v>
      </c>
      <c r="I85" s="71">
        <v>27.9</v>
      </c>
      <c r="J85" s="80">
        <v>0.2</v>
      </c>
      <c r="K85" s="80" t="s">
        <v>115</v>
      </c>
      <c r="L85" s="26">
        <v>2.2400000000000002</v>
      </c>
    </row>
    <row r="86" spans="1:12" ht="15.75" thickBot="1">
      <c r="A86" s="21"/>
      <c r="B86" s="22"/>
      <c r="C86" s="23"/>
      <c r="D86" s="28" t="s">
        <v>26</v>
      </c>
      <c r="E86" s="70" t="s">
        <v>41</v>
      </c>
      <c r="F86" s="71">
        <v>40</v>
      </c>
      <c r="G86" s="71">
        <v>0.4</v>
      </c>
      <c r="H86" s="71">
        <v>19.600000000000001</v>
      </c>
      <c r="I86" s="71">
        <v>95</v>
      </c>
      <c r="J86" s="80">
        <v>3.2</v>
      </c>
      <c r="K86" s="80" t="s">
        <v>45</v>
      </c>
      <c r="L86" s="26">
        <v>3.76</v>
      </c>
    </row>
    <row r="87" spans="1:12" ht="15">
      <c r="A87" s="21"/>
      <c r="B87" s="22"/>
      <c r="C87" s="23"/>
      <c r="D87" s="28"/>
      <c r="E87" s="25"/>
      <c r="F87" s="26"/>
      <c r="G87" s="26"/>
      <c r="H87" s="26"/>
      <c r="I87" s="26"/>
      <c r="J87" s="26"/>
      <c r="K87" s="27"/>
      <c r="L87" s="26"/>
    </row>
    <row r="88" spans="1:12" ht="15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ht="15">
      <c r="A89" s="21"/>
      <c r="B89" s="22"/>
      <c r="C89" s="23"/>
      <c r="D89" s="24"/>
      <c r="E89" s="25"/>
      <c r="F89" s="26"/>
      <c r="G89" s="26"/>
      <c r="H89" s="26"/>
      <c r="I89" s="26"/>
      <c r="J89" s="26"/>
      <c r="K89" s="27"/>
      <c r="L89" s="26"/>
    </row>
    <row r="90" spans="1:12" ht="15.75" thickBot="1">
      <c r="A90" s="29"/>
      <c r="B90" s="30"/>
      <c r="C90" s="31"/>
      <c r="D90" s="32" t="s">
        <v>28</v>
      </c>
      <c r="E90" s="33"/>
      <c r="F90" s="34">
        <f>SUM(F82:F89)</f>
        <v>540</v>
      </c>
      <c r="G90" s="34">
        <f>SUM(G82:G89)</f>
        <v>12</v>
      </c>
      <c r="H90" s="34">
        <f>SUM(H82:H89)</f>
        <v>95.6</v>
      </c>
      <c r="I90" s="34">
        <f>SUM(I82:I89)</f>
        <v>517.20000000000005</v>
      </c>
      <c r="J90" s="34">
        <f>SUM(J82:J89)</f>
        <v>26.699999999999996</v>
      </c>
      <c r="K90" s="35"/>
      <c r="L90" s="34">
        <f>SUM(L82:L89)</f>
        <v>65.800000000000011</v>
      </c>
    </row>
    <row r="91" spans="1:12" ht="15.75" thickBot="1">
      <c r="A91" s="36">
        <f>A82</f>
        <v>1</v>
      </c>
      <c r="B91" s="37">
        <f>B82</f>
        <v>5</v>
      </c>
      <c r="C91" s="38" t="s">
        <v>29</v>
      </c>
      <c r="D91" s="28" t="s">
        <v>30</v>
      </c>
      <c r="E91" s="68" t="s">
        <v>116</v>
      </c>
      <c r="F91" s="69">
        <v>100</v>
      </c>
      <c r="G91" s="69">
        <v>0.3</v>
      </c>
      <c r="H91" s="69">
        <v>21.5</v>
      </c>
      <c r="I91" s="69">
        <v>94.6</v>
      </c>
      <c r="J91" s="81">
        <v>1.6</v>
      </c>
      <c r="K91" s="81" t="s">
        <v>122</v>
      </c>
      <c r="L91" s="26">
        <v>9.7200000000000006</v>
      </c>
    </row>
    <row r="92" spans="1:12" ht="15.75" thickBot="1">
      <c r="A92" s="21"/>
      <c r="B92" s="22"/>
      <c r="C92" s="23"/>
      <c r="D92" s="28" t="s">
        <v>31</v>
      </c>
      <c r="E92" s="70" t="s">
        <v>117</v>
      </c>
      <c r="F92" s="71">
        <v>250</v>
      </c>
      <c r="G92" s="71">
        <v>5.0999999999999996</v>
      </c>
      <c r="H92" s="71">
        <v>18.2</v>
      </c>
      <c r="I92" s="71">
        <v>143.19999999999999</v>
      </c>
      <c r="J92" s="80">
        <v>10.5</v>
      </c>
      <c r="K92" s="80" t="s">
        <v>123</v>
      </c>
      <c r="L92" s="26">
        <v>14.36</v>
      </c>
    </row>
    <row r="93" spans="1:12" ht="16.5" thickBot="1">
      <c r="A93" s="21"/>
      <c r="B93" s="22"/>
      <c r="C93" s="23"/>
      <c r="D93" s="28" t="s">
        <v>32</v>
      </c>
      <c r="E93" s="103" t="s">
        <v>66</v>
      </c>
      <c r="F93" s="104">
        <v>90</v>
      </c>
      <c r="G93" s="105">
        <v>8.1999999999999993</v>
      </c>
      <c r="H93" s="104">
        <v>6.5</v>
      </c>
      <c r="I93" s="104">
        <v>35.9</v>
      </c>
      <c r="J93" s="107">
        <v>233.7</v>
      </c>
      <c r="K93" s="104" t="s">
        <v>124</v>
      </c>
      <c r="L93" s="26">
        <v>47.7</v>
      </c>
    </row>
    <row r="94" spans="1:12" ht="16.5" thickBot="1">
      <c r="A94" s="21"/>
      <c r="B94" s="22"/>
      <c r="C94" s="23"/>
      <c r="D94" s="28" t="s">
        <v>33</v>
      </c>
      <c r="E94" s="103" t="s">
        <v>118</v>
      </c>
      <c r="F94" s="104">
        <v>150</v>
      </c>
      <c r="G94" s="106" t="s">
        <v>120</v>
      </c>
      <c r="H94" s="106" t="s">
        <v>121</v>
      </c>
      <c r="I94" s="106">
        <v>3.5</v>
      </c>
      <c r="J94" s="108">
        <v>208.9</v>
      </c>
      <c r="K94" s="104" t="s">
        <v>125</v>
      </c>
      <c r="L94" s="26">
        <v>12.18</v>
      </c>
    </row>
    <row r="95" spans="1:12" ht="15.75" thickBot="1">
      <c r="A95" s="21"/>
      <c r="B95" s="22"/>
      <c r="C95" s="23"/>
      <c r="D95" s="28" t="s">
        <v>34</v>
      </c>
      <c r="E95" s="68" t="s">
        <v>119</v>
      </c>
      <c r="F95" s="69">
        <v>200</v>
      </c>
      <c r="G95" s="71">
        <v>0.1</v>
      </c>
      <c r="H95" s="71">
        <v>18.3</v>
      </c>
      <c r="I95" s="71">
        <v>75.900000000000006</v>
      </c>
      <c r="J95" s="80">
        <v>0.4</v>
      </c>
      <c r="K95" s="80" t="s">
        <v>126</v>
      </c>
      <c r="L95" s="26">
        <v>3.55</v>
      </c>
    </row>
    <row r="96" spans="1:12" ht="15.75" thickBot="1">
      <c r="A96" s="21"/>
      <c r="B96" s="22"/>
      <c r="C96" s="23"/>
      <c r="D96" s="28" t="s">
        <v>35</v>
      </c>
      <c r="E96" s="70" t="s">
        <v>41</v>
      </c>
      <c r="F96" s="71">
        <v>30</v>
      </c>
      <c r="G96" s="71">
        <v>0.3</v>
      </c>
      <c r="H96" s="71">
        <v>14.7</v>
      </c>
      <c r="I96" s="71">
        <v>71.2</v>
      </c>
      <c r="J96" s="80">
        <v>2.4</v>
      </c>
      <c r="K96" s="80" t="s">
        <v>45</v>
      </c>
      <c r="L96" s="26">
        <v>2.82</v>
      </c>
    </row>
    <row r="97" spans="1:12" ht="15.75" thickBot="1">
      <c r="A97" s="21"/>
      <c r="B97" s="22"/>
      <c r="C97" s="23"/>
      <c r="D97" s="28" t="s">
        <v>36</v>
      </c>
      <c r="E97" s="70" t="s">
        <v>52</v>
      </c>
      <c r="F97" s="71">
        <v>40</v>
      </c>
      <c r="G97" s="71">
        <v>0.5</v>
      </c>
      <c r="H97" s="71">
        <v>15.8</v>
      </c>
      <c r="I97" s="71">
        <v>78.2</v>
      </c>
      <c r="J97" s="80">
        <v>2.6</v>
      </c>
      <c r="K97" s="80" t="s">
        <v>45</v>
      </c>
      <c r="L97" s="26">
        <v>2.12</v>
      </c>
    </row>
    <row r="98" spans="1:12" ht="15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5">
      <c r="A99" s="21"/>
      <c r="B99" s="22"/>
      <c r="C99" s="23"/>
      <c r="D99" s="24"/>
      <c r="E99" s="25"/>
      <c r="F99" s="26"/>
      <c r="G99" s="26"/>
      <c r="H99" s="26"/>
      <c r="I99" s="26"/>
      <c r="J99" s="26"/>
      <c r="K99" s="27"/>
      <c r="L99" s="26"/>
    </row>
    <row r="100" spans="1:12" ht="15">
      <c r="A100" s="29"/>
      <c r="B100" s="30"/>
      <c r="C100" s="31"/>
      <c r="D100" s="32" t="s">
        <v>28</v>
      </c>
      <c r="E100" s="33"/>
      <c r="F100" s="34">
        <f>SUM(F91:F99)</f>
        <v>860</v>
      </c>
      <c r="G100" s="34">
        <f>SUM(G91:G99)</f>
        <v>14.499999999999998</v>
      </c>
      <c r="H100" s="34">
        <f>SUM(H91:H99)</f>
        <v>95</v>
      </c>
      <c r="I100" s="34">
        <f>SUM(I91:I99)</f>
        <v>502.5</v>
      </c>
      <c r="J100" s="34">
        <f>SUM(J91:J99)</f>
        <v>460.09999999999997</v>
      </c>
      <c r="K100" s="35"/>
      <c r="L100" s="34">
        <f>SUM(L91:L99)</f>
        <v>92.45</v>
      </c>
    </row>
    <row r="101" spans="1:12" ht="15.75" customHeight="1" thickBot="1">
      <c r="A101" s="39">
        <f>A82</f>
        <v>1</v>
      </c>
      <c r="B101" s="40">
        <f>B82</f>
        <v>5</v>
      </c>
      <c r="C101" s="151" t="s">
        <v>37</v>
      </c>
      <c r="D101" s="152"/>
      <c r="E101" s="41"/>
      <c r="F101" s="42">
        <f>F90+F100</f>
        <v>1400</v>
      </c>
      <c r="G101" s="42">
        <f>G90+G100</f>
        <v>26.5</v>
      </c>
      <c r="H101" s="42">
        <f>H90+H100</f>
        <v>190.6</v>
      </c>
      <c r="I101" s="42">
        <f>I90+I100</f>
        <v>1019.7</v>
      </c>
      <c r="J101" s="42">
        <f>J90+J100</f>
        <v>486.79999999999995</v>
      </c>
      <c r="K101" s="42"/>
      <c r="L101" s="42">
        <f>L90+L100</f>
        <v>158.25</v>
      </c>
    </row>
    <row r="102" spans="1:12" ht="15.75" thickBot="1">
      <c r="A102" s="16">
        <v>2</v>
      </c>
      <c r="B102" s="17">
        <v>1</v>
      </c>
      <c r="C102" s="18" t="s">
        <v>23</v>
      </c>
      <c r="D102" s="113" t="s">
        <v>130</v>
      </c>
      <c r="E102" s="109" t="s">
        <v>127</v>
      </c>
      <c r="F102" s="110">
        <v>60</v>
      </c>
      <c r="G102" s="81">
        <v>0.7</v>
      </c>
      <c r="H102" s="69">
        <v>0.1</v>
      </c>
      <c r="I102" s="69">
        <v>2.5</v>
      </c>
      <c r="J102" s="69">
        <v>12.8</v>
      </c>
      <c r="K102" s="117" t="s">
        <v>131</v>
      </c>
      <c r="L102" s="20">
        <v>8.19</v>
      </c>
    </row>
    <row r="103" spans="1:12" ht="15.75" thickBot="1">
      <c r="A103" s="21"/>
      <c r="B103" s="22"/>
      <c r="C103" s="23"/>
      <c r="D103" s="19" t="s">
        <v>24</v>
      </c>
      <c r="E103" s="62" t="s">
        <v>128</v>
      </c>
      <c r="F103" s="111">
        <v>150</v>
      </c>
      <c r="G103" s="90">
        <v>19</v>
      </c>
      <c r="H103" s="90">
        <v>25.3</v>
      </c>
      <c r="I103" s="114"/>
      <c r="J103" s="90">
        <v>315.8</v>
      </c>
      <c r="K103" s="80" t="s">
        <v>132</v>
      </c>
      <c r="L103" s="26">
        <v>51.37</v>
      </c>
    </row>
    <row r="104" spans="1:12" ht="15.75" thickBot="1">
      <c r="A104" s="21"/>
      <c r="B104" s="22"/>
      <c r="C104" s="23"/>
      <c r="D104" s="28" t="s">
        <v>25</v>
      </c>
      <c r="E104" s="63" t="s">
        <v>40</v>
      </c>
      <c r="F104" s="112">
        <v>200</v>
      </c>
      <c r="G104" s="81">
        <v>0.2</v>
      </c>
      <c r="H104" s="69">
        <v>0</v>
      </c>
      <c r="I104" s="69">
        <v>6.4</v>
      </c>
      <c r="J104" s="69">
        <v>26.8</v>
      </c>
      <c r="K104" s="80"/>
      <c r="L104" s="26">
        <v>0.88</v>
      </c>
    </row>
    <row r="105" spans="1:12" ht="15.75" thickBot="1">
      <c r="A105" s="21"/>
      <c r="B105" s="22"/>
      <c r="C105" s="23"/>
      <c r="D105" s="28" t="s">
        <v>26</v>
      </c>
      <c r="E105" s="63" t="s">
        <v>41</v>
      </c>
      <c r="F105" s="112">
        <v>30</v>
      </c>
      <c r="G105" s="80">
        <v>0.2</v>
      </c>
      <c r="H105" s="71">
        <v>0</v>
      </c>
      <c r="I105" s="71">
        <v>6.4</v>
      </c>
      <c r="J105" s="71">
        <v>26.8</v>
      </c>
      <c r="K105" s="80" t="s">
        <v>45</v>
      </c>
      <c r="L105" s="26">
        <v>2.82</v>
      </c>
    </row>
    <row r="106" spans="1:12" ht="15.75" thickBot="1">
      <c r="A106" s="21"/>
      <c r="B106" s="22"/>
      <c r="C106" s="23"/>
      <c r="D106" s="28" t="s">
        <v>27</v>
      </c>
      <c r="E106" s="63" t="s">
        <v>129</v>
      </c>
      <c r="F106" s="112">
        <v>160</v>
      </c>
      <c r="G106" s="80">
        <v>2.4</v>
      </c>
      <c r="H106" s="71">
        <v>0.3</v>
      </c>
      <c r="I106" s="71">
        <v>14.7</v>
      </c>
      <c r="J106" s="71">
        <v>71.2</v>
      </c>
      <c r="K106" s="80" t="s">
        <v>45</v>
      </c>
      <c r="L106" s="26">
        <v>20.8</v>
      </c>
    </row>
    <row r="107" spans="1:12" ht="15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  <c r="L107" s="26"/>
    </row>
    <row r="108" spans="1:12" ht="15">
      <c r="A108" s="21"/>
      <c r="B108" s="22"/>
      <c r="C108" s="23"/>
      <c r="D108" s="24"/>
      <c r="E108" s="25"/>
      <c r="F108" s="26"/>
      <c r="G108" s="26"/>
      <c r="H108" s="26"/>
      <c r="I108" s="26"/>
      <c r="J108" s="26"/>
      <c r="K108" s="27"/>
      <c r="L108" s="26"/>
    </row>
    <row r="109" spans="1:12" ht="15.75" thickBot="1">
      <c r="A109" s="29"/>
      <c r="B109" s="30"/>
      <c r="C109" s="31"/>
      <c r="D109" s="32" t="s">
        <v>28</v>
      </c>
      <c r="E109" s="33"/>
      <c r="F109" s="34">
        <f>SUM(F102:F108)</f>
        <v>600</v>
      </c>
      <c r="G109" s="34">
        <f>SUM(G102:G108)</f>
        <v>22.499999999999996</v>
      </c>
      <c r="H109" s="34">
        <f>SUM(H102:H108)</f>
        <v>25.700000000000003</v>
      </c>
      <c r="I109" s="34">
        <f>SUM(I102:I108)</f>
        <v>30</v>
      </c>
      <c r="J109" s="34">
        <f>SUM(J102:J108)</f>
        <v>453.40000000000003</v>
      </c>
      <c r="K109" s="35"/>
      <c r="L109" s="34">
        <f>SUM(L102:L108)</f>
        <v>84.06</v>
      </c>
    </row>
    <row r="110" spans="1:12" ht="15.75" thickBot="1">
      <c r="A110" s="36">
        <f>A102</f>
        <v>2</v>
      </c>
      <c r="B110" s="37">
        <f>B102</f>
        <v>1</v>
      </c>
      <c r="C110" s="38" t="s">
        <v>29</v>
      </c>
      <c r="D110" s="28" t="s">
        <v>30</v>
      </c>
      <c r="E110" s="118" t="s">
        <v>133</v>
      </c>
      <c r="F110" s="119">
        <v>60</v>
      </c>
      <c r="G110" s="123">
        <v>1</v>
      </c>
      <c r="H110" s="119">
        <v>6.1</v>
      </c>
      <c r="I110" s="124">
        <v>5.8</v>
      </c>
      <c r="J110" s="125">
        <v>81.5</v>
      </c>
      <c r="K110" s="125" t="s">
        <v>137</v>
      </c>
      <c r="L110" s="26">
        <v>2.69</v>
      </c>
    </row>
    <row r="111" spans="1:12" ht="15.75" thickBot="1">
      <c r="A111" s="21"/>
      <c r="B111" s="22"/>
      <c r="C111" s="23"/>
      <c r="D111" s="28" t="s">
        <v>31</v>
      </c>
      <c r="E111" s="120" t="s">
        <v>134</v>
      </c>
      <c r="F111" s="79">
        <v>250</v>
      </c>
      <c r="G111" s="75">
        <v>5.9</v>
      </c>
      <c r="H111" s="79">
        <v>7.2</v>
      </c>
      <c r="I111" s="79"/>
      <c r="J111" s="79">
        <v>156.9</v>
      </c>
      <c r="K111" s="132" t="s">
        <v>138</v>
      </c>
      <c r="L111" s="26">
        <v>10.3</v>
      </c>
    </row>
    <row r="112" spans="1:12" ht="15.75" thickBot="1">
      <c r="A112" s="21"/>
      <c r="B112" s="22"/>
      <c r="C112" s="23"/>
      <c r="D112" s="28" t="s">
        <v>32</v>
      </c>
      <c r="E112" s="121" t="s">
        <v>135</v>
      </c>
      <c r="F112" s="78">
        <v>90</v>
      </c>
      <c r="G112" s="74">
        <v>28.9</v>
      </c>
      <c r="H112" s="78">
        <v>2.2000000000000002</v>
      </c>
      <c r="I112" s="78">
        <v>1</v>
      </c>
      <c r="J112" s="78">
        <v>139.30000000000001</v>
      </c>
      <c r="K112" s="132" t="s">
        <v>139</v>
      </c>
      <c r="L112" s="26">
        <v>25.7</v>
      </c>
    </row>
    <row r="113" spans="1:12" ht="15.75" thickBot="1">
      <c r="A113" s="21"/>
      <c r="B113" s="22"/>
      <c r="C113" s="23"/>
      <c r="D113" s="28" t="s">
        <v>33</v>
      </c>
      <c r="E113" s="122" t="s">
        <v>158</v>
      </c>
      <c r="F113" s="78">
        <v>180</v>
      </c>
      <c r="G113" s="74">
        <v>6.4</v>
      </c>
      <c r="H113" s="78">
        <v>6.5</v>
      </c>
      <c r="I113" s="78"/>
      <c r="J113" s="78">
        <v>225.8</v>
      </c>
      <c r="K113" s="132" t="s">
        <v>140</v>
      </c>
      <c r="L113" s="26">
        <v>12.18</v>
      </c>
    </row>
    <row r="114" spans="1:12" ht="15.75" thickBot="1">
      <c r="A114" s="21"/>
      <c r="B114" s="22"/>
      <c r="C114" s="23"/>
      <c r="D114" s="28" t="s">
        <v>34</v>
      </c>
      <c r="E114" s="70" t="s">
        <v>136</v>
      </c>
      <c r="F114" s="71">
        <v>200</v>
      </c>
      <c r="G114" s="80">
        <v>0.2</v>
      </c>
      <c r="H114" s="71">
        <v>0.2</v>
      </c>
      <c r="I114" s="71">
        <v>11</v>
      </c>
      <c r="J114" s="71">
        <v>46.7</v>
      </c>
      <c r="K114" s="80" t="s">
        <v>141</v>
      </c>
      <c r="L114" s="26">
        <v>6.36</v>
      </c>
    </row>
    <row r="115" spans="1:12" ht="15.75" thickBot="1">
      <c r="A115" s="21"/>
      <c r="B115" s="22"/>
      <c r="C115" s="23"/>
      <c r="D115" s="28" t="s">
        <v>35</v>
      </c>
      <c r="E115" s="70" t="s">
        <v>52</v>
      </c>
      <c r="F115" s="71">
        <v>40</v>
      </c>
      <c r="G115" s="80">
        <v>2.6</v>
      </c>
      <c r="H115" s="71">
        <v>0.5</v>
      </c>
      <c r="I115" s="71">
        <v>15.8</v>
      </c>
      <c r="J115" s="71">
        <v>78.2</v>
      </c>
      <c r="K115" s="80" t="s">
        <v>45</v>
      </c>
      <c r="L115" s="26">
        <v>2.12</v>
      </c>
    </row>
    <row r="116" spans="1:12" ht="15.75" thickBot="1">
      <c r="A116" s="21"/>
      <c r="B116" s="22"/>
      <c r="C116" s="23"/>
      <c r="D116" s="28" t="s">
        <v>36</v>
      </c>
      <c r="E116" s="70" t="s">
        <v>41</v>
      </c>
      <c r="F116" s="71">
        <v>30</v>
      </c>
      <c r="G116" s="80">
        <v>2.4</v>
      </c>
      <c r="H116" s="71">
        <v>0.3</v>
      </c>
      <c r="I116" s="71">
        <v>14.7</v>
      </c>
      <c r="J116" s="71">
        <v>71.2</v>
      </c>
      <c r="K116" s="80" t="s">
        <v>45</v>
      </c>
      <c r="L116" s="26">
        <v>2.82</v>
      </c>
    </row>
    <row r="117" spans="1:12" ht="15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5">
      <c r="A118" s="21"/>
      <c r="B118" s="22"/>
      <c r="C118" s="23"/>
      <c r="D118" s="24"/>
      <c r="E118" s="25"/>
      <c r="F118" s="26"/>
      <c r="G118" s="26"/>
      <c r="H118" s="26"/>
      <c r="I118" s="26"/>
      <c r="J118" s="26"/>
      <c r="K118" s="27"/>
      <c r="L118" s="26"/>
    </row>
    <row r="119" spans="1:12" ht="15">
      <c r="A119" s="29"/>
      <c r="B119" s="30"/>
      <c r="C119" s="31"/>
      <c r="D119" s="32" t="s">
        <v>28</v>
      </c>
      <c r="E119" s="33"/>
      <c r="F119" s="34">
        <f>SUM(F110:F118)</f>
        <v>850</v>
      </c>
      <c r="G119" s="34">
        <f>SUM(G110:G118)</f>
        <v>47.4</v>
      </c>
      <c r="H119" s="34">
        <f>SUM(H110:H118)</f>
        <v>23</v>
      </c>
      <c r="I119" s="34">
        <f>SUM(I110:I118)</f>
        <v>48.3</v>
      </c>
      <c r="J119" s="34">
        <f>SUM(J110:J118)</f>
        <v>799.60000000000014</v>
      </c>
      <c r="K119" s="35"/>
      <c r="L119" s="34">
        <f>SUM(L110:L118)</f>
        <v>62.169999999999995</v>
      </c>
    </row>
    <row r="120" spans="1:12" ht="13.5" thickBot="1">
      <c r="A120" s="39">
        <f>A102</f>
        <v>2</v>
      </c>
      <c r="B120" s="40">
        <f>B102</f>
        <v>1</v>
      </c>
      <c r="C120" s="151" t="s">
        <v>37</v>
      </c>
      <c r="D120" s="152"/>
      <c r="E120" s="41"/>
      <c r="F120" s="42">
        <f>F109+F119</f>
        <v>1450</v>
      </c>
      <c r="G120" s="42">
        <f>G109+G119</f>
        <v>69.899999999999991</v>
      </c>
      <c r="H120" s="42">
        <f>H109+H119</f>
        <v>48.7</v>
      </c>
      <c r="I120" s="42">
        <f>I109+I119</f>
        <v>78.3</v>
      </c>
      <c r="J120" s="42">
        <f>J109+J119</f>
        <v>1253.0000000000002</v>
      </c>
      <c r="K120" s="42"/>
      <c r="L120" s="42">
        <f>L109+L119</f>
        <v>146.22999999999999</v>
      </c>
    </row>
    <row r="121" spans="1:12" ht="15.75" thickBot="1">
      <c r="A121" s="43">
        <v>2</v>
      </c>
      <c r="B121" s="22">
        <v>2</v>
      </c>
      <c r="C121" s="18" t="s">
        <v>23</v>
      </c>
      <c r="D121" s="113" t="s">
        <v>67</v>
      </c>
      <c r="E121" s="126" t="s">
        <v>142</v>
      </c>
      <c r="F121" s="69">
        <v>20</v>
      </c>
      <c r="G121" s="81">
        <v>0.2</v>
      </c>
      <c r="H121" s="69">
        <v>14.5</v>
      </c>
      <c r="I121" s="69">
        <v>0.5</v>
      </c>
      <c r="J121" s="69">
        <v>132.19999999999999</v>
      </c>
      <c r="K121" s="81" t="s">
        <v>144</v>
      </c>
      <c r="L121" s="20">
        <v>19.600000000000001</v>
      </c>
    </row>
    <row r="122" spans="1:12" ht="15.75" thickBot="1">
      <c r="A122" s="43"/>
      <c r="B122" s="22"/>
      <c r="C122" s="23"/>
      <c r="D122" s="19" t="s">
        <v>24</v>
      </c>
      <c r="E122" s="127" t="s">
        <v>143</v>
      </c>
      <c r="F122" s="128">
        <v>200</v>
      </c>
      <c r="G122" s="80">
        <v>5.3</v>
      </c>
      <c r="H122" s="71">
        <v>5.4</v>
      </c>
      <c r="I122" s="71">
        <v>28.7</v>
      </c>
      <c r="J122" s="71">
        <v>184.5</v>
      </c>
      <c r="K122" s="80" t="s">
        <v>145</v>
      </c>
      <c r="L122" s="26">
        <v>17.71</v>
      </c>
    </row>
    <row r="123" spans="1:12" ht="15.75" thickBot="1">
      <c r="A123" s="43"/>
      <c r="B123" s="22"/>
      <c r="C123" s="23"/>
      <c r="D123" s="28" t="s">
        <v>25</v>
      </c>
      <c r="E123" s="129" t="s">
        <v>83</v>
      </c>
      <c r="F123" s="71">
        <v>200</v>
      </c>
      <c r="G123" s="80">
        <v>3.9</v>
      </c>
      <c r="H123" s="71">
        <v>2.9</v>
      </c>
      <c r="I123" s="71">
        <v>11.2</v>
      </c>
      <c r="J123" s="71">
        <v>86</v>
      </c>
      <c r="K123" s="80" t="s">
        <v>87</v>
      </c>
      <c r="L123" s="26">
        <v>11.9</v>
      </c>
    </row>
    <row r="124" spans="1:12" ht="15.75" thickBot="1">
      <c r="A124" s="43"/>
      <c r="B124" s="22"/>
      <c r="C124" s="23"/>
      <c r="D124" s="28" t="s">
        <v>26</v>
      </c>
      <c r="E124" s="129" t="s">
        <v>41</v>
      </c>
      <c r="F124" s="71">
        <v>40</v>
      </c>
      <c r="G124" s="80">
        <v>3.2</v>
      </c>
      <c r="H124" s="71">
        <v>0.4</v>
      </c>
      <c r="I124" s="71">
        <v>19.600000000000001</v>
      </c>
      <c r="J124" s="71">
        <v>95</v>
      </c>
      <c r="K124" s="80" t="s">
        <v>45</v>
      </c>
      <c r="L124" s="26">
        <v>3.76</v>
      </c>
    </row>
    <row r="125" spans="1:12" ht="15.75" thickBot="1">
      <c r="A125" s="43"/>
      <c r="B125" s="22"/>
      <c r="C125" s="23"/>
      <c r="D125" s="28" t="s">
        <v>27</v>
      </c>
      <c r="E125" s="130" t="s">
        <v>99</v>
      </c>
      <c r="F125" s="131">
        <v>100</v>
      </c>
      <c r="G125" s="80">
        <v>0.8</v>
      </c>
      <c r="H125" s="71">
        <v>0.2</v>
      </c>
      <c r="I125" s="71">
        <v>7.5</v>
      </c>
      <c r="J125" s="71">
        <v>55</v>
      </c>
      <c r="K125" s="80" t="s">
        <v>45</v>
      </c>
      <c r="L125" s="26">
        <v>15.95</v>
      </c>
    </row>
    <row r="126" spans="1:12" ht="15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ht="15">
      <c r="A127" s="43"/>
      <c r="B127" s="22"/>
      <c r="C127" s="23"/>
      <c r="D127" s="24"/>
      <c r="E127" s="25"/>
      <c r="F127" s="26"/>
      <c r="G127" s="26"/>
      <c r="H127" s="26"/>
      <c r="I127" s="26"/>
      <c r="J127" s="26"/>
      <c r="K127" s="27"/>
      <c r="L127" s="26"/>
    </row>
    <row r="128" spans="1:12" ht="15.75" thickBot="1">
      <c r="A128" s="44"/>
      <c r="B128" s="30"/>
      <c r="C128" s="31"/>
      <c r="D128" s="32" t="s">
        <v>28</v>
      </c>
      <c r="E128" s="33"/>
      <c r="F128" s="34">
        <f>SUM(F121:F127)</f>
        <v>560</v>
      </c>
      <c r="G128" s="34">
        <f>SUM(G121:G127)</f>
        <v>13.400000000000002</v>
      </c>
      <c r="H128" s="34">
        <f>SUM(H121:H127)</f>
        <v>23.399999999999995</v>
      </c>
      <c r="I128" s="34">
        <f>SUM(I121:I127)</f>
        <v>67.5</v>
      </c>
      <c r="J128" s="34">
        <f>SUM(J121:J127)</f>
        <v>552.70000000000005</v>
      </c>
      <c r="K128" s="35"/>
      <c r="L128" s="34">
        <f>SUM(L121:L127)</f>
        <v>68.92</v>
      </c>
    </row>
    <row r="129" spans="1:12" ht="15.75" thickBot="1">
      <c r="A129" s="37">
        <f>A121</f>
        <v>2</v>
      </c>
      <c r="B129" s="37">
        <f>B121</f>
        <v>2</v>
      </c>
      <c r="C129" s="38" t="s">
        <v>29</v>
      </c>
      <c r="D129" s="28" t="s">
        <v>30</v>
      </c>
      <c r="E129" s="68" t="s">
        <v>88</v>
      </c>
      <c r="F129" s="69">
        <v>100</v>
      </c>
      <c r="G129" s="81">
        <v>1.2</v>
      </c>
      <c r="H129" s="69">
        <v>8.9</v>
      </c>
      <c r="I129" s="69">
        <v>6.7</v>
      </c>
      <c r="J129" s="69">
        <v>111.9</v>
      </c>
      <c r="K129" s="81" t="s">
        <v>149</v>
      </c>
      <c r="L129" s="26">
        <v>5.98</v>
      </c>
    </row>
    <row r="130" spans="1:12" ht="15.75" thickBot="1">
      <c r="A130" s="43"/>
      <c r="B130" s="22"/>
      <c r="C130" s="23"/>
      <c r="D130" s="28" t="s">
        <v>31</v>
      </c>
      <c r="E130" s="70" t="s">
        <v>146</v>
      </c>
      <c r="F130" s="71">
        <v>250</v>
      </c>
      <c r="G130" s="80">
        <v>5.8</v>
      </c>
      <c r="H130" s="71">
        <v>7</v>
      </c>
      <c r="I130" s="71">
        <v>7.1</v>
      </c>
      <c r="J130" s="71" t="s">
        <v>148</v>
      </c>
      <c r="K130" s="80" t="s">
        <v>93</v>
      </c>
      <c r="L130" s="26">
        <v>7.02</v>
      </c>
    </row>
    <row r="131" spans="1:12" ht="15.75" thickBot="1">
      <c r="A131" s="43"/>
      <c r="B131" s="22"/>
      <c r="C131" s="23"/>
      <c r="D131" s="28" t="s">
        <v>32</v>
      </c>
      <c r="E131" s="68" t="s">
        <v>190</v>
      </c>
      <c r="F131" s="133">
        <v>100</v>
      </c>
      <c r="G131" s="138">
        <v>12.7</v>
      </c>
      <c r="H131" s="133">
        <v>2.2000000000000002</v>
      </c>
      <c r="I131" s="133">
        <v>7.7</v>
      </c>
      <c r="J131" s="133">
        <v>101.4</v>
      </c>
      <c r="K131" s="132" t="s">
        <v>150</v>
      </c>
      <c r="L131" s="26">
        <v>19.329999999999998</v>
      </c>
    </row>
    <row r="132" spans="1:12" ht="15.75" thickBot="1">
      <c r="A132" s="43"/>
      <c r="B132" s="22"/>
      <c r="C132" s="23"/>
      <c r="D132" s="28" t="s">
        <v>33</v>
      </c>
      <c r="E132" s="68" t="s">
        <v>147</v>
      </c>
      <c r="F132" s="69">
        <v>200</v>
      </c>
      <c r="G132" s="81">
        <v>6</v>
      </c>
      <c r="H132" s="69">
        <v>5.5</v>
      </c>
      <c r="I132" s="69">
        <v>26.5</v>
      </c>
      <c r="J132" s="69">
        <v>173.7</v>
      </c>
      <c r="K132" s="132" t="s">
        <v>151</v>
      </c>
      <c r="L132" s="26">
        <v>11.96</v>
      </c>
    </row>
    <row r="133" spans="1:12" ht="15.75" thickBot="1">
      <c r="A133" s="43"/>
      <c r="B133" s="22"/>
      <c r="C133" s="23"/>
      <c r="D133" s="28" t="s">
        <v>34</v>
      </c>
      <c r="E133" s="134" t="s">
        <v>91</v>
      </c>
      <c r="F133" s="135">
        <v>200</v>
      </c>
      <c r="G133" s="139">
        <v>1</v>
      </c>
      <c r="H133" s="135">
        <v>0.1</v>
      </c>
      <c r="I133" s="135">
        <v>15.6</v>
      </c>
      <c r="J133" s="135">
        <v>66.900000000000006</v>
      </c>
      <c r="K133" s="139" t="s">
        <v>96</v>
      </c>
      <c r="L133" s="26">
        <v>8.2100000000000009</v>
      </c>
    </row>
    <row r="134" spans="1:12" ht="15.75" thickBot="1">
      <c r="A134" s="43"/>
      <c r="B134" s="22"/>
      <c r="C134" s="23"/>
      <c r="D134" s="28" t="s">
        <v>35</v>
      </c>
      <c r="E134" s="70" t="s">
        <v>41</v>
      </c>
      <c r="F134" s="136">
        <v>30</v>
      </c>
      <c r="G134" s="137">
        <v>2.4</v>
      </c>
      <c r="H134" s="136">
        <v>0.3</v>
      </c>
      <c r="I134" s="136">
        <v>14.7</v>
      </c>
      <c r="J134" s="136">
        <v>71.2</v>
      </c>
      <c r="K134" s="80" t="s">
        <v>45</v>
      </c>
      <c r="L134" s="26">
        <v>2.82</v>
      </c>
    </row>
    <row r="135" spans="1:12" ht="15.75" thickBot="1">
      <c r="A135" s="43"/>
      <c r="B135" s="22"/>
      <c r="C135" s="23"/>
      <c r="D135" s="28" t="s">
        <v>36</v>
      </c>
      <c r="E135" s="70" t="s">
        <v>52</v>
      </c>
      <c r="F135" s="71">
        <v>40</v>
      </c>
      <c r="G135" s="80">
        <v>2.6</v>
      </c>
      <c r="H135" s="71">
        <v>0.5</v>
      </c>
      <c r="I135" s="71">
        <v>15.8</v>
      </c>
      <c r="J135" s="71">
        <v>78.2</v>
      </c>
      <c r="K135" s="80" t="s">
        <v>45</v>
      </c>
      <c r="L135" s="26">
        <v>2.12</v>
      </c>
    </row>
    <row r="136" spans="1:12" ht="15">
      <c r="A136" s="43"/>
      <c r="B136" s="22"/>
      <c r="C136" s="23"/>
      <c r="D136" s="24"/>
      <c r="E136" s="25"/>
      <c r="F136" s="26"/>
      <c r="G136" s="26"/>
      <c r="H136" s="26"/>
      <c r="I136" s="26"/>
      <c r="J136" s="26"/>
      <c r="K136" s="27"/>
      <c r="L136" s="26"/>
    </row>
    <row r="137" spans="1:12" ht="15">
      <c r="A137" s="43"/>
      <c r="B137" s="22"/>
      <c r="C137" s="23"/>
      <c r="D137" s="24"/>
      <c r="E137" s="25"/>
      <c r="F137" s="26"/>
      <c r="G137" s="26"/>
      <c r="H137" s="26"/>
      <c r="I137" s="26"/>
      <c r="J137" s="26"/>
      <c r="K137" s="27"/>
      <c r="L137" s="26"/>
    </row>
    <row r="138" spans="1:12" ht="15">
      <c r="A138" s="44"/>
      <c r="B138" s="30"/>
      <c r="C138" s="31"/>
      <c r="D138" s="32" t="s">
        <v>28</v>
      </c>
      <c r="E138" s="33"/>
      <c r="F138" s="34">
        <f>SUM(F129:F137)</f>
        <v>920</v>
      </c>
      <c r="G138" s="34">
        <f>SUM(G129:G137)</f>
        <v>31.7</v>
      </c>
      <c r="H138" s="34">
        <f>SUM(H129:H137)</f>
        <v>24.500000000000004</v>
      </c>
      <c r="I138" s="34">
        <f>SUM(I129:I137)</f>
        <v>94.1</v>
      </c>
      <c r="J138" s="34">
        <f>SUM(J129:J137)</f>
        <v>603.30000000000007</v>
      </c>
      <c r="K138" s="35"/>
      <c r="L138" s="34">
        <f>SUM(L129:L137)</f>
        <v>57.44</v>
      </c>
    </row>
    <row r="139" spans="1:12" ht="13.5" thickBot="1">
      <c r="A139" s="45">
        <f>A121</f>
        <v>2</v>
      </c>
      <c r="B139" s="45">
        <f>B121</f>
        <v>2</v>
      </c>
      <c r="C139" s="151" t="s">
        <v>37</v>
      </c>
      <c r="D139" s="152"/>
      <c r="E139" s="41"/>
      <c r="F139" s="42">
        <f>F128+F138</f>
        <v>1480</v>
      </c>
      <c r="G139" s="42">
        <f>G128+G138</f>
        <v>45.1</v>
      </c>
      <c r="H139" s="42">
        <f>H128+H138</f>
        <v>47.9</v>
      </c>
      <c r="I139" s="42">
        <f>I128+I138</f>
        <v>161.6</v>
      </c>
      <c r="J139" s="42">
        <f>J128+J138</f>
        <v>1156</v>
      </c>
      <c r="K139" s="42"/>
      <c r="L139" s="42">
        <f>L128+L138</f>
        <v>126.36</v>
      </c>
    </row>
    <row r="140" spans="1:12" ht="15.75" thickBot="1">
      <c r="A140" s="16">
        <v>2</v>
      </c>
      <c r="B140" s="17">
        <v>3</v>
      </c>
      <c r="C140" s="18" t="s">
        <v>23</v>
      </c>
      <c r="D140" s="19" t="s">
        <v>24</v>
      </c>
      <c r="E140" s="68" t="s">
        <v>152</v>
      </c>
      <c r="F140" s="69">
        <v>150</v>
      </c>
      <c r="G140" s="81">
        <v>29.7</v>
      </c>
      <c r="H140" s="69">
        <v>10.7</v>
      </c>
      <c r="I140" s="69">
        <v>21.6</v>
      </c>
      <c r="J140" s="69">
        <v>301.3</v>
      </c>
      <c r="K140" s="132" t="s">
        <v>154</v>
      </c>
      <c r="L140" s="20">
        <v>68.650000000000006</v>
      </c>
    </row>
    <row r="141" spans="1:12" ht="15.75" thickBot="1">
      <c r="A141" s="21"/>
      <c r="B141" s="22"/>
      <c r="C141" s="23"/>
      <c r="D141" s="97" t="s">
        <v>67</v>
      </c>
      <c r="E141" s="70" t="s">
        <v>100</v>
      </c>
      <c r="F141" s="71">
        <v>20</v>
      </c>
      <c r="G141" s="81">
        <v>1.4</v>
      </c>
      <c r="H141" s="69">
        <v>1.7</v>
      </c>
      <c r="I141" s="69">
        <v>11.1</v>
      </c>
      <c r="J141" s="69">
        <v>65.5</v>
      </c>
      <c r="K141" s="143" t="s">
        <v>155</v>
      </c>
      <c r="L141" s="26">
        <v>6.6</v>
      </c>
    </row>
    <row r="142" spans="1:12" ht="15.75" thickBot="1">
      <c r="A142" s="21"/>
      <c r="B142" s="22"/>
      <c r="C142" s="23"/>
      <c r="D142" s="28" t="s">
        <v>25</v>
      </c>
      <c r="E142" s="68" t="s">
        <v>153</v>
      </c>
      <c r="F142" s="69">
        <v>200</v>
      </c>
      <c r="G142" s="81">
        <v>0.1</v>
      </c>
      <c r="H142" s="69">
        <v>0.1</v>
      </c>
      <c r="I142" s="69">
        <v>0.9</v>
      </c>
      <c r="J142" s="69">
        <v>5</v>
      </c>
      <c r="K142" s="132" t="s">
        <v>156</v>
      </c>
      <c r="L142" s="26">
        <v>5.13</v>
      </c>
    </row>
    <row r="143" spans="1:12" ht="15.75" customHeight="1" thickBot="1">
      <c r="A143" s="21"/>
      <c r="B143" s="22"/>
      <c r="C143" s="23"/>
      <c r="D143" s="28" t="s">
        <v>26</v>
      </c>
      <c r="E143" s="70" t="s">
        <v>41</v>
      </c>
      <c r="F143" s="71">
        <v>30</v>
      </c>
      <c r="G143" s="80">
        <v>2.4</v>
      </c>
      <c r="H143" s="71">
        <v>0.3</v>
      </c>
      <c r="I143" s="71">
        <v>14.7</v>
      </c>
      <c r="J143" s="71">
        <v>71.2</v>
      </c>
      <c r="K143" s="143" t="s">
        <v>155</v>
      </c>
      <c r="L143" s="26">
        <v>2.82</v>
      </c>
    </row>
    <row r="144" spans="1:12" ht="15.75" thickBot="1">
      <c r="A144" s="21"/>
      <c r="B144" s="22"/>
      <c r="C144" s="23"/>
      <c r="D144" s="28" t="s">
        <v>27</v>
      </c>
      <c r="E144" s="70" t="s">
        <v>42</v>
      </c>
      <c r="F144" s="71">
        <v>100</v>
      </c>
      <c r="G144" s="81">
        <v>0.4</v>
      </c>
      <c r="H144" s="69">
        <v>0.4</v>
      </c>
      <c r="I144" s="69">
        <v>9.8000000000000007</v>
      </c>
      <c r="J144" s="69">
        <v>44.4</v>
      </c>
      <c r="K144" s="143" t="s">
        <v>155</v>
      </c>
      <c r="L144" s="26">
        <v>9.35</v>
      </c>
    </row>
    <row r="145" spans="1:12" ht="15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  <c r="L145" s="26"/>
    </row>
    <row r="146" spans="1:12" ht="15">
      <c r="A146" s="21"/>
      <c r="B146" s="22"/>
      <c r="C146" s="23"/>
      <c r="D146" s="24"/>
      <c r="E146" s="25"/>
      <c r="F146" s="26"/>
      <c r="G146" s="26"/>
      <c r="H146" s="26"/>
      <c r="I146" s="26"/>
      <c r="J146" s="26"/>
      <c r="K146" s="27"/>
      <c r="L146" s="26"/>
    </row>
    <row r="147" spans="1:12" ht="15.75" thickBot="1">
      <c r="A147" s="29"/>
      <c r="B147" s="30"/>
      <c r="C147" s="31"/>
      <c r="D147" s="32" t="s">
        <v>28</v>
      </c>
      <c r="E147" s="33"/>
      <c r="F147" s="34">
        <f>SUM(F140:F146)</f>
        <v>500</v>
      </c>
      <c r="G147" s="34">
        <f>SUM(G140:G146)</f>
        <v>34</v>
      </c>
      <c r="H147" s="34">
        <f>SUM(H140:H146)</f>
        <v>13.2</v>
      </c>
      <c r="I147" s="34">
        <f>SUM(I140:I146)</f>
        <v>58.099999999999994</v>
      </c>
      <c r="J147" s="34">
        <f>SUM(J140:J146)</f>
        <v>487.4</v>
      </c>
      <c r="K147" s="35"/>
      <c r="L147" s="34">
        <f>SUM(L140:L146)</f>
        <v>92.549999999999983</v>
      </c>
    </row>
    <row r="148" spans="1:12" ht="15.75" thickBot="1">
      <c r="A148" s="36">
        <f>A140</f>
        <v>2</v>
      </c>
      <c r="B148" s="37">
        <f>B140</f>
        <v>3</v>
      </c>
      <c r="C148" s="38" t="s">
        <v>29</v>
      </c>
      <c r="D148" s="28" t="s">
        <v>30</v>
      </c>
      <c r="E148" s="68" t="s">
        <v>110</v>
      </c>
      <c r="F148" s="69">
        <v>75</v>
      </c>
      <c r="G148" s="81">
        <v>1</v>
      </c>
      <c r="H148" s="69">
        <v>5.4</v>
      </c>
      <c r="I148" s="69">
        <v>5.7</v>
      </c>
      <c r="J148" s="69">
        <v>57.1</v>
      </c>
      <c r="K148" s="81" t="s">
        <v>160</v>
      </c>
      <c r="L148" s="26">
        <v>2.08</v>
      </c>
    </row>
    <row r="149" spans="1:12" ht="15.75" thickBot="1">
      <c r="A149" s="21"/>
      <c r="B149" s="22"/>
      <c r="C149" s="23"/>
      <c r="D149" s="28" t="s">
        <v>31</v>
      </c>
      <c r="E149" s="70" t="s">
        <v>65</v>
      </c>
      <c r="F149" s="71">
        <v>250</v>
      </c>
      <c r="G149" s="80">
        <v>8.1999999999999993</v>
      </c>
      <c r="H149" s="71">
        <v>5.5</v>
      </c>
      <c r="I149" s="71">
        <v>18.7</v>
      </c>
      <c r="J149" s="71">
        <v>158.69999999999999</v>
      </c>
      <c r="K149" s="80" t="s">
        <v>161</v>
      </c>
      <c r="L149" s="26">
        <v>6.51</v>
      </c>
    </row>
    <row r="150" spans="1:12" ht="15.75" thickBot="1">
      <c r="A150" s="21"/>
      <c r="B150" s="22"/>
      <c r="C150" s="23"/>
      <c r="D150" s="28" t="s">
        <v>32</v>
      </c>
      <c r="E150" s="68" t="s">
        <v>157</v>
      </c>
      <c r="F150" s="69">
        <v>90</v>
      </c>
      <c r="G150" s="81">
        <v>13</v>
      </c>
      <c r="H150" s="69">
        <v>15.2</v>
      </c>
      <c r="I150" s="69">
        <v>7.3</v>
      </c>
      <c r="J150" s="69">
        <v>199.7</v>
      </c>
      <c r="K150" s="132" t="s">
        <v>162</v>
      </c>
      <c r="L150" s="26">
        <v>39.299999999999997</v>
      </c>
    </row>
    <row r="151" spans="1:12" ht="15.75" thickBot="1">
      <c r="A151" s="21"/>
      <c r="B151" s="22"/>
      <c r="C151" s="23"/>
      <c r="D151" s="28" t="s">
        <v>33</v>
      </c>
      <c r="E151" s="68" t="s">
        <v>158</v>
      </c>
      <c r="F151" s="69">
        <v>150</v>
      </c>
      <c r="G151" s="81">
        <v>8.1999999999999993</v>
      </c>
      <c r="H151" s="69">
        <v>6.5</v>
      </c>
      <c r="I151" s="69">
        <v>35.9</v>
      </c>
      <c r="J151" s="69">
        <v>233.7</v>
      </c>
      <c r="K151" s="132" t="s">
        <v>125</v>
      </c>
      <c r="L151" s="26">
        <v>12.18</v>
      </c>
    </row>
    <row r="152" spans="1:12" ht="15.75" thickBot="1">
      <c r="A152" s="21"/>
      <c r="B152" s="22"/>
      <c r="C152" s="23"/>
      <c r="D152" s="28" t="s">
        <v>34</v>
      </c>
      <c r="E152" s="68" t="s">
        <v>159</v>
      </c>
      <c r="F152" s="69">
        <v>200</v>
      </c>
      <c r="G152" s="81">
        <v>0.5</v>
      </c>
      <c r="H152" s="69">
        <v>0.1</v>
      </c>
      <c r="I152" s="69">
        <v>8.4</v>
      </c>
      <c r="J152" s="69">
        <v>35.5</v>
      </c>
      <c r="K152" s="81" t="s">
        <v>163</v>
      </c>
      <c r="L152" s="26">
        <v>13.55</v>
      </c>
    </row>
    <row r="153" spans="1:12" ht="15.75" thickBot="1">
      <c r="A153" s="21"/>
      <c r="B153" s="22"/>
      <c r="C153" s="23"/>
      <c r="D153" s="28" t="s">
        <v>35</v>
      </c>
      <c r="E153" s="70" t="s">
        <v>41</v>
      </c>
      <c r="F153" s="71">
        <v>30</v>
      </c>
      <c r="G153" s="137">
        <v>2.4</v>
      </c>
      <c r="H153" s="136">
        <v>0.3</v>
      </c>
      <c r="I153" s="136">
        <v>14.7</v>
      </c>
      <c r="J153" s="136">
        <v>71.2</v>
      </c>
      <c r="K153" s="80" t="s">
        <v>45</v>
      </c>
      <c r="L153" s="26">
        <v>2.82</v>
      </c>
    </row>
    <row r="154" spans="1:12" ht="15.75" thickBot="1">
      <c r="A154" s="21"/>
      <c r="B154" s="22"/>
      <c r="C154" s="23"/>
      <c r="D154" s="28" t="s">
        <v>36</v>
      </c>
      <c r="E154" s="70" t="s">
        <v>52</v>
      </c>
      <c r="F154" s="71">
        <v>40</v>
      </c>
      <c r="G154" s="81">
        <v>2.6</v>
      </c>
      <c r="H154" s="69">
        <v>0.5</v>
      </c>
      <c r="I154" s="69">
        <v>15.8</v>
      </c>
      <c r="J154" s="69">
        <v>78.2</v>
      </c>
      <c r="K154" s="80" t="s">
        <v>45</v>
      </c>
      <c r="L154" s="26">
        <v>2.12</v>
      </c>
    </row>
    <row r="155" spans="1:12" ht="15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5">
      <c r="A156" s="21"/>
      <c r="B156" s="22"/>
      <c r="C156" s="23"/>
      <c r="D156" s="24"/>
      <c r="E156" s="25"/>
      <c r="F156" s="26"/>
      <c r="G156" s="26"/>
      <c r="H156" s="26"/>
      <c r="I156" s="26"/>
      <c r="J156" s="26"/>
      <c r="K156" s="27"/>
      <c r="L156" s="26"/>
    </row>
    <row r="157" spans="1:12" ht="15">
      <c r="A157" s="29"/>
      <c r="B157" s="30"/>
      <c r="C157" s="31"/>
      <c r="D157" s="32" t="s">
        <v>28</v>
      </c>
      <c r="E157" s="33"/>
      <c r="F157" s="34">
        <f>SUM(F148:F156)</f>
        <v>835</v>
      </c>
      <c r="G157" s="34">
        <f>SUM(G148:G156)</f>
        <v>35.9</v>
      </c>
      <c r="H157" s="34">
        <f>SUM(H148:H156)</f>
        <v>33.5</v>
      </c>
      <c r="I157" s="34">
        <f>SUM(I148:I156)</f>
        <v>106.5</v>
      </c>
      <c r="J157" s="34">
        <f>SUM(J148:J156)</f>
        <v>834.10000000000014</v>
      </c>
      <c r="K157" s="35"/>
      <c r="L157" s="34">
        <f>SUM(L148:L156)</f>
        <v>78.56</v>
      </c>
    </row>
    <row r="158" spans="1:12" ht="13.5" thickBot="1">
      <c r="A158" s="39">
        <f>A140</f>
        <v>2</v>
      </c>
      <c r="B158" s="40">
        <f>B140</f>
        <v>3</v>
      </c>
      <c r="C158" s="151" t="s">
        <v>37</v>
      </c>
      <c r="D158" s="152"/>
      <c r="E158" s="41"/>
      <c r="F158" s="42">
        <f>F147+F157</f>
        <v>1335</v>
      </c>
      <c r="G158" s="42">
        <f>G147+G157</f>
        <v>69.900000000000006</v>
      </c>
      <c r="H158" s="42">
        <f>H147+H157</f>
        <v>46.7</v>
      </c>
      <c r="I158" s="42">
        <f>I147+I157</f>
        <v>164.6</v>
      </c>
      <c r="J158" s="42">
        <f>J147+J157</f>
        <v>1321.5</v>
      </c>
      <c r="K158" s="42"/>
      <c r="L158" s="42">
        <f>L147+L157</f>
        <v>171.10999999999999</v>
      </c>
    </row>
    <row r="159" spans="1:12" ht="15.75" thickBot="1">
      <c r="A159" s="16">
        <v>2</v>
      </c>
      <c r="B159" s="17">
        <v>4</v>
      </c>
      <c r="C159" s="18" t="s">
        <v>23</v>
      </c>
      <c r="D159" s="102" t="s">
        <v>30</v>
      </c>
      <c r="E159" s="68" t="s">
        <v>164</v>
      </c>
      <c r="F159" s="69">
        <v>100</v>
      </c>
      <c r="G159" s="81">
        <v>2.1</v>
      </c>
      <c r="H159" s="69">
        <v>7.1</v>
      </c>
      <c r="I159" s="69">
        <v>10.1</v>
      </c>
      <c r="J159" s="69">
        <v>113.2</v>
      </c>
      <c r="K159" s="81" t="s">
        <v>167</v>
      </c>
      <c r="L159" s="20">
        <v>10.51</v>
      </c>
    </row>
    <row r="160" spans="1:12" ht="15.75" thickBot="1">
      <c r="A160" s="21"/>
      <c r="B160" s="22"/>
      <c r="C160" s="23"/>
      <c r="D160" s="76" t="s">
        <v>24</v>
      </c>
      <c r="E160" s="70" t="s">
        <v>165</v>
      </c>
      <c r="F160" s="71">
        <v>170</v>
      </c>
      <c r="G160" s="80">
        <v>9</v>
      </c>
      <c r="H160" s="71">
        <v>7.7</v>
      </c>
      <c r="I160" s="71">
        <v>52.5</v>
      </c>
      <c r="J160" s="71">
        <v>235.4</v>
      </c>
      <c r="K160" s="80" t="s">
        <v>168</v>
      </c>
      <c r="L160" s="26">
        <v>17.18</v>
      </c>
    </row>
    <row r="161" spans="1:12" ht="15.75" thickBot="1">
      <c r="A161" s="21"/>
      <c r="B161" s="22"/>
      <c r="C161" s="23"/>
      <c r="D161" s="76" t="s">
        <v>34</v>
      </c>
      <c r="E161" s="82" t="s">
        <v>166</v>
      </c>
      <c r="F161" s="144">
        <v>200</v>
      </c>
      <c r="G161" s="80">
        <v>1</v>
      </c>
      <c r="H161" s="71">
        <v>0.2</v>
      </c>
      <c r="I161" s="71">
        <v>20.2</v>
      </c>
      <c r="J161" s="71">
        <v>86.6</v>
      </c>
      <c r="K161" s="80" t="s">
        <v>45</v>
      </c>
      <c r="L161" s="26">
        <v>9.8000000000000007</v>
      </c>
    </row>
    <row r="162" spans="1:12" ht="15.75" thickBot="1">
      <c r="A162" s="21"/>
      <c r="B162" s="22"/>
      <c r="C162" s="23"/>
      <c r="D162" s="28" t="s">
        <v>26</v>
      </c>
      <c r="E162" s="70" t="s">
        <v>41</v>
      </c>
      <c r="F162" s="71">
        <v>30</v>
      </c>
      <c r="G162" s="80">
        <v>2.4</v>
      </c>
      <c r="H162" s="71">
        <v>0.3</v>
      </c>
      <c r="I162" s="71">
        <v>14.7</v>
      </c>
      <c r="J162" s="71">
        <v>71.2</v>
      </c>
      <c r="K162" s="80" t="s">
        <v>45</v>
      </c>
      <c r="L162" s="26">
        <v>2.82</v>
      </c>
    </row>
    <row r="163" spans="1:12" ht="15">
      <c r="A163" s="21"/>
      <c r="B163" s="22"/>
      <c r="C163" s="23"/>
      <c r="D163" s="28"/>
      <c r="E163" s="25"/>
      <c r="F163" s="26"/>
      <c r="G163" s="26"/>
      <c r="H163" s="26"/>
      <c r="I163" s="26"/>
      <c r="J163" s="26"/>
      <c r="K163" s="27"/>
      <c r="L163" s="26"/>
    </row>
    <row r="164" spans="1:12" ht="15">
      <c r="A164" s="21"/>
      <c r="B164" s="22"/>
      <c r="C164" s="23"/>
      <c r="D164" s="24"/>
      <c r="E164" s="25"/>
      <c r="F164" s="26"/>
      <c r="G164" s="26"/>
      <c r="H164" s="26"/>
      <c r="I164" s="26"/>
      <c r="J164" s="26"/>
      <c r="K164" s="27"/>
      <c r="L164" s="26"/>
    </row>
    <row r="165" spans="1:12" ht="15">
      <c r="A165" s="21"/>
      <c r="B165" s="22"/>
      <c r="C165" s="23"/>
      <c r="D165" s="24"/>
      <c r="E165" s="25"/>
      <c r="F165" s="26"/>
      <c r="G165" s="26"/>
      <c r="H165" s="26"/>
      <c r="I165" s="26"/>
      <c r="J165" s="26"/>
      <c r="K165" s="27"/>
      <c r="L165" s="26"/>
    </row>
    <row r="166" spans="1:12" ht="15.75" thickBot="1">
      <c r="A166" s="29"/>
      <c r="B166" s="30"/>
      <c r="C166" s="31"/>
      <c r="D166" s="32" t="s">
        <v>28</v>
      </c>
      <c r="E166" s="33"/>
      <c r="F166" s="34">
        <f>SUM(F159:F165)</f>
        <v>500</v>
      </c>
      <c r="G166" s="34">
        <f>SUM(G159:G165)</f>
        <v>14.5</v>
      </c>
      <c r="H166" s="34">
        <f>SUM(H159:H165)</f>
        <v>15.3</v>
      </c>
      <c r="I166" s="34">
        <f>SUM(I159:I165)</f>
        <v>97.5</v>
      </c>
      <c r="J166" s="34">
        <f>SUM(J159:J165)</f>
        <v>506.40000000000003</v>
      </c>
      <c r="K166" s="35"/>
      <c r="L166" s="34">
        <f>SUM(L159:L165)</f>
        <v>40.309999999999995</v>
      </c>
    </row>
    <row r="167" spans="1:12" ht="15.75" thickBot="1">
      <c r="A167" s="36">
        <f>A159</f>
        <v>2</v>
      </c>
      <c r="B167" s="37">
        <f>B159</f>
        <v>4</v>
      </c>
      <c r="C167" s="38" t="s">
        <v>29</v>
      </c>
      <c r="D167" s="28" t="s">
        <v>30</v>
      </c>
      <c r="E167" s="142" t="s">
        <v>169</v>
      </c>
      <c r="F167" s="145">
        <v>100</v>
      </c>
      <c r="G167" s="74">
        <v>1</v>
      </c>
      <c r="H167" s="78">
        <v>8.5</v>
      </c>
      <c r="I167" s="78">
        <v>3</v>
      </c>
      <c r="J167" s="78">
        <v>62.5</v>
      </c>
      <c r="K167" s="115" t="s">
        <v>77</v>
      </c>
      <c r="L167" s="26">
        <v>7.05</v>
      </c>
    </row>
    <row r="168" spans="1:12" ht="15.75" thickBot="1">
      <c r="A168" s="21"/>
      <c r="B168" s="22"/>
      <c r="C168" s="23"/>
      <c r="D168" s="28" t="s">
        <v>31</v>
      </c>
      <c r="E168" s="142" t="s">
        <v>170</v>
      </c>
      <c r="F168" s="146">
        <v>250</v>
      </c>
      <c r="G168" s="74">
        <v>250</v>
      </c>
      <c r="H168" s="78">
        <v>10.5</v>
      </c>
      <c r="I168" s="78">
        <v>3.12</v>
      </c>
      <c r="J168" s="78">
        <v>18.25</v>
      </c>
      <c r="K168" s="116" t="s">
        <v>174</v>
      </c>
      <c r="L168" s="26">
        <v>14.36</v>
      </c>
    </row>
    <row r="169" spans="1:12" ht="15.75" thickBot="1">
      <c r="A169" s="21"/>
      <c r="B169" s="22"/>
      <c r="C169" s="23"/>
      <c r="D169" s="28" t="s">
        <v>32</v>
      </c>
      <c r="E169" s="68" t="s">
        <v>171</v>
      </c>
      <c r="F169" s="78">
        <v>300</v>
      </c>
      <c r="G169" s="74">
        <v>33</v>
      </c>
      <c r="H169" s="78">
        <v>33</v>
      </c>
      <c r="I169" s="78">
        <v>20</v>
      </c>
      <c r="J169" s="78">
        <v>509.12</v>
      </c>
      <c r="K169" s="116" t="s">
        <v>175</v>
      </c>
      <c r="L169" s="26">
        <v>77.61</v>
      </c>
    </row>
    <row r="170" spans="1:12" ht="15.75" thickBot="1">
      <c r="A170" s="21"/>
      <c r="B170" s="22"/>
      <c r="C170" s="23"/>
      <c r="D170" s="28" t="s">
        <v>33</v>
      </c>
      <c r="L170" s="26"/>
    </row>
    <row r="171" spans="1:12" ht="15.75" thickBot="1">
      <c r="A171" s="21"/>
      <c r="B171" s="22"/>
      <c r="C171" s="23"/>
      <c r="D171" s="28" t="s">
        <v>34</v>
      </c>
      <c r="E171" s="68" t="s">
        <v>172</v>
      </c>
      <c r="F171" s="78">
        <v>200</v>
      </c>
      <c r="G171" s="74">
        <v>1</v>
      </c>
      <c r="H171" s="78">
        <v>0</v>
      </c>
      <c r="I171" s="78">
        <v>25.4</v>
      </c>
      <c r="J171" s="78">
        <v>105.6</v>
      </c>
      <c r="K171" s="70" t="s">
        <v>45</v>
      </c>
      <c r="L171" s="26">
        <v>9.8000000000000007</v>
      </c>
    </row>
    <row r="172" spans="1:12" ht="15.75" thickBot="1">
      <c r="A172" s="21"/>
      <c r="B172" s="22"/>
      <c r="C172" s="23"/>
      <c r="D172" s="28" t="s">
        <v>35</v>
      </c>
      <c r="E172" s="68" t="s">
        <v>41</v>
      </c>
      <c r="F172" s="147">
        <v>30</v>
      </c>
      <c r="G172" s="148">
        <v>2.4</v>
      </c>
      <c r="H172" s="147">
        <v>0.3</v>
      </c>
      <c r="I172" s="147">
        <v>14.7</v>
      </c>
      <c r="J172" s="147">
        <v>71.2</v>
      </c>
      <c r="K172" s="70" t="s">
        <v>45</v>
      </c>
      <c r="L172" s="26">
        <v>2.82</v>
      </c>
    </row>
    <row r="173" spans="1:12" ht="15.75" thickBot="1">
      <c r="A173" s="21"/>
      <c r="B173" s="22"/>
      <c r="C173" s="23"/>
      <c r="D173" s="28" t="s">
        <v>36</v>
      </c>
      <c r="E173" s="68" t="s">
        <v>173</v>
      </c>
      <c r="F173" s="78">
        <v>40</v>
      </c>
      <c r="G173" s="74">
        <v>2.6</v>
      </c>
      <c r="H173" s="78">
        <v>0.5</v>
      </c>
      <c r="I173" s="78">
        <v>15.8</v>
      </c>
      <c r="J173" s="78">
        <v>78.2</v>
      </c>
      <c r="K173" s="70" t="s">
        <v>45</v>
      </c>
      <c r="L173" s="26">
        <v>2.12</v>
      </c>
    </row>
    <row r="174" spans="1:12" ht="15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5">
      <c r="A175" s="21"/>
      <c r="B175" s="22"/>
      <c r="C175" s="23"/>
      <c r="D175" s="24"/>
      <c r="E175" s="25"/>
      <c r="F175" s="26"/>
      <c r="G175" s="26"/>
      <c r="H175" s="26"/>
      <c r="I175" s="26"/>
      <c r="J175" s="26"/>
      <c r="K175" s="27"/>
      <c r="L175" s="26"/>
    </row>
    <row r="176" spans="1:12" ht="15">
      <c r="A176" s="29"/>
      <c r="B176" s="30"/>
      <c r="C176" s="31"/>
      <c r="D176" s="32" t="s">
        <v>28</v>
      </c>
      <c r="E176" s="33"/>
      <c r="F176" s="34">
        <f>SUM(F167:F175)</f>
        <v>920</v>
      </c>
      <c r="G176" s="34">
        <f>SUM(G167:G175)</f>
        <v>290</v>
      </c>
      <c r="H176" s="34">
        <f>SUM(H167:H175)</f>
        <v>52.8</v>
      </c>
      <c r="I176" s="34">
        <f>SUM(I167:I175)</f>
        <v>82.02</v>
      </c>
      <c r="J176" s="34">
        <f>SUM(J167:J175)</f>
        <v>844.87000000000012</v>
      </c>
      <c r="K176" s="35"/>
      <c r="L176" s="34">
        <f>SUM(L167:L175)</f>
        <v>113.75999999999999</v>
      </c>
    </row>
    <row r="177" spans="1:12" ht="13.5" thickBot="1">
      <c r="A177" s="39">
        <f>A159</f>
        <v>2</v>
      </c>
      <c r="B177" s="40">
        <f>B159</f>
        <v>4</v>
      </c>
      <c r="C177" s="151" t="s">
        <v>37</v>
      </c>
      <c r="D177" s="152"/>
      <c r="E177" s="41"/>
      <c r="F177" s="42">
        <f>F166+F176</f>
        <v>1420</v>
      </c>
      <c r="G177" s="42">
        <f>G166+G176</f>
        <v>304.5</v>
      </c>
      <c r="H177" s="42">
        <f>H166+H176</f>
        <v>68.099999999999994</v>
      </c>
      <c r="I177" s="42">
        <f>I166+I176</f>
        <v>179.51999999999998</v>
      </c>
      <c r="J177" s="42">
        <f>J166+J176</f>
        <v>1351.2700000000002</v>
      </c>
      <c r="K177" s="42"/>
      <c r="L177" s="42">
        <f>L166+L176</f>
        <v>154.07</v>
      </c>
    </row>
    <row r="178" spans="1:12" ht="15.75" thickBot="1">
      <c r="A178" s="16">
        <v>2</v>
      </c>
      <c r="B178" s="17">
        <v>5</v>
      </c>
      <c r="C178" s="18" t="s">
        <v>23</v>
      </c>
      <c r="D178" s="113" t="s">
        <v>30</v>
      </c>
      <c r="E178" s="68" t="s">
        <v>81</v>
      </c>
      <c r="F178" s="78">
        <v>80</v>
      </c>
      <c r="G178" s="74">
        <v>0.7</v>
      </c>
      <c r="H178" s="78">
        <v>8.1</v>
      </c>
      <c r="I178" s="78">
        <v>5.7</v>
      </c>
      <c r="J178" s="74">
        <v>99</v>
      </c>
      <c r="K178" s="81" t="s">
        <v>176</v>
      </c>
      <c r="L178" s="20">
        <v>5.24</v>
      </c>
    </row>
    <row r="179" spans="1:12" ht="15.75" thickBot="1">
      <c r="A179" s="21"/>
      <c r="B179" s="22"/>
      <c r="C179" s="23"/>
      <c r="D179" s="19" t="s">
        <v>24</v>
      </c>
      <c r="E179" s="70" t="s">
        <v>178</v>
      </c>
      <c r="F179" s="79">
        <v>150</v>
      </c>
      <c r="G179" s="75">
        <v>2.9</v>
      </c>
      <c r="H179" s="79">
        <v>7.5</v>
      </c>
      <c r="I179" s="79">
        <v>15.6</v>
      </c>
      <c r="J179" s="75">
        <v>133.5</v>
      </c>
      <c r="K179" s="80" t="s">
        <v>177</v>
      </c>
      <c r="L179" s="26">
        <v>4.99</v>
      </c>
    </row>
    <row r="180" spans="1:12" ht="15.75" thickBot="1">
      <c r="A180" s="21"/>
      <c r="B180" s="22"/>
      <c r="C180" s="23"/>
      <c r="D180" s="73" t="s">
        <v>24</v>
      </c>
      <c r="E180" s="70" t="s">
        <v>180</v>
      </c>
      <c r="F180" s="79">
        <v>90</v>
      </c>
      <c r="G180" s="75">
        <v>17.2</v>
      </c>
      <c r="H180" s="79">
        <v>5.9</v>
      </c>
      <c r="I180" s="79">
        <v>12</v>
      </c>
      <c r="J180" s="75">
        <v>151.80000000000001</v>
      </c>
      <c r="K180" s="80" t="s">
        <v>179</v>
      </c>
      <c r="L180" s="26">
        <v>39.74</v>
      </c>
    </row>
    <row r="181" spans="1:12" ht="15.75" thickBot="1">
      <c r="A181" s="21"/>
      <c r="B181" s="22"/>
      <c r="C181" s="23"/>
      <c r="D181" s="28" t="s">
        <v>25</v>
      </c>
      <c r="E181" s="70" t="s">
        <v>61</v>
      </c>
      <c r="F181" s="79">
        <v>200</v>
      </c>
      <c r="G181" s="75">
        <v>0.2</v>
      </c>
      <c r="H181" s="79">
        <v>0.1</v>
      </c>
      <c r="I181" s="79">
        <v>6.6</v>
      </c>
      <c r="J181" s="75">
        <v>27.9</v>
      </c>
      <c r="K181" s="80" t="s">
        <v>181</v>
      </c>
      <c r="L181" s="26">
        <v>2.2400000000000002</v>
      </c>
    </row>
    <row r="182" spans="1:12" ht="15.75" thickBot="1">
      <c r="A182" s="21"/>
      <c r="B182" s="22"/>
      <c r="C182" s="23"/>
      <c r="D182" s="28" t="s">
        <v>26</v>
      </c>
      <c r="E182" s="70" t="s">
        <v>41</v>
      </c>
      <c r="F182" s="79">
        <v>30</v>
      </c>
      <c r="G182" s="75">
        <v>2.4</v>
      </c>
      <c r="H182" s="79">
        <v>0.3</v>
      </c>
      <c r="I182" s="79">
        <v>14.7</v>
      </c>
      <c r="J182" s="75">
        <v>71.2</v>
      </c>
      <c r="K182" s="80" t="s">
        <v>45</v>
      </c>
      <c r="L182" s="26">
        <v>2.82</v>
      </c>
    </row>
    <row r="183" spans="1:12" ht="15">
      <c r="A183" s="21"/>
      <c r="B183" s="22"/>
      <c r="C183" s="23"/>
      <c r="D183" s="28"/>
      <c r="G183" s="26"/>
      <c r="H183" s="26"/>
      <c r="I183" s="26"/>
      <c r="J183" s="26"/>
      <c r="K183" s="27"/>
      <c r="L183" s="26"/>
    </row>
    <row r="184" spans="1:12" ht="15">
      <c r="A184" s="21"/>
      <c r="B184" s="22"/>
      <c r="C184" s="23"/>
      <c r="D184" s="24"/>
      <c r="E184" s="25"/>
      <c r="F184" s="26"/>
      <c r="G184" s="26"/>
      <c r="H184" s="26"/>
      <c r="I184" s="26"/>
      <c r="J184" s="26"/>
      <c r="K184" s="27"/>
      <c r="L184" s="26"/>
    </row>
    <row r="185" spans="1:12" ht="15">
      <c r="A185" s="21"/>
      <c r="B185" s="22"/>
      <c r="C185" s="23"/>
      <c r="D185" s="24"/>
      <c r="E185" s="25"/>
      <c r="F185" s="26"/>
      <c r="G185" s="26"/>
      <c r="H185" s="26"/>
      <c r="I185" s="26"/>
      <c r="J185" s="26"/>
      <c r="K185" s="27"/>
      <c r="L185" s="26"/>
    </row>
    <row r="186" spans="1:12" ht="15.75" customHeight="1" thickBot="1">
      <c r="A186" s="29"/>
      <c r="B186" s="30"/>
      <c r="C186" s="31"/>
      <c r="D186" s="32" t="s">
        <v>28</v>
      </c>
      <c r="E186" s="33"/>
      <c r="F186" s="34">
        <f>SUM(F178:F185)</f>
        <v>550</v>
      </c>
      <c r="G186" s="34">
        <f>SUM(G178:G185)</f>
        <v>23.399999999999995</v>
      </c>
      <c r="H186" s="34">
        <f>SUM(H178:H185)</f>
        <v>21.900000000000002</v>
      </c>
      <c r="I186" s="34">
        <f>SUM(I178:I185)</f>
        <v>54.599999999999994</v>
      </c>
      <c r="J186" s="34">
        <f>SUM(J178:J185)</f>
        <v>483.4</v>
      </c>
      <c r="K186" s="35"/>
      <c r="L186" s="34">
        <f>SUM(L178:L185)</f>
        <v>55.03</v>
      </c>
    </row>
    <row r="187" spans="1:12" ht="15.75" thickBot="1">
      <c r="A187" s="36">
        <f>A178</f>
        <v>2</v>
      </c>
      <c r="B187" s="37">
        <f>B178</f>
        <v>5</v>
      </c>
      <c r="C187" s="38" t="s">
        <v>29</v>
      </c>
      <c r="D187" s="28" t="s">
        <v>30</v>
      </c>
      <c r="E187" s="68" t="s">
        <v>182</v>
      </c>
      <c r="F187" s="69">
        <v>60</v>
      </c>
      <c r="G187" s="81">
        <v>0.5</v>
      </c>
      <c r="H187" s="69">
        <v>0.1</v>
      </c>
      <c r="I187" s="69">
        <v>1.5</v>
      </c>
      <c r="J187" s="81">
        <v>8.5</v>
      </c>
      <c r="K187" s="140" t="s">
        <v>185</v>
      </c>
      <c r="L187" s="26">
        <v>8.16</v>
      </c>
    </row>
    <row r="188" spans="1:12" ht="15.75" thickBot="1">
      <c r="A188" s="21"/>
      <c r="B188" s="22"/>
      <c r="C188" s="23"/>
      <c r="D188" s="28" t="s">
        <v>31</v>
      </c>
      <c r="E188" s="70" t="s">
        <v>192</v>
      </c>
      <c r="F188" s="71">
        <v>250</v>
      </c>
      <c r="G188" s="80">
        <v>5.9</v>
      </c>
      <c r="H188" s="71">
        <v>7.1</v>
      </c>
      <c r="I188" s="71">
        <v>12.7</v>
      </c>
      <c r="J188" s="80">
        <v>138</v>
      </c>
      <c r="K188" s="141" t="s">
        <v>186</v>
      </c>
      <c r="L188" s="26">
        <v>9.0299999999999994</v>
      </c>
    </row>
    <row r="189" spans="1:12" ht="15.75" thickBot="1">
      <c r="A189" s="21"/>
      <c r="B189" s="22"/>
      <c r="C189" s="23"/>
      <c r="D189" s="28" t="s">
        <v>32</v>
      </c>
      <c r="E189" s="70" t="s">
        <v>183</v>
      </c>
      <c r="F189" s="71">
        <v>90</v>
      </c>
      <c r="G189" s="81">
        <v>15.7</v>
      </c>
      <c r="H189" s="69">
        <v>10.199999999999999</v>
      </c>
      <c r="I189" s="69">
        <v>14</v>
      </c>
      <c r="J189" s="80">
        <v>210.9</v>
      </c>
      <c r="K189" s="141" t="s">
        <v>187</v>
      </c>
      <c r="L189" s="26">
        <v>35.78</v>
      </c>
    </row>
    <row r="190" spans="1:12" ht="15.75" thickBot="1">
      <c r="A190" s="21"/>
      <c r="B190" s="22"/>
      <c r="C190" s="23"/>
      <c r="D190" s="28" t="s">
        <v>33</v>
      </c>
      <c r="E190" s="70" t="s">
        <v>184</v>
      </c>
      <c r="F190" s="71">
        <v>180</v>
      </c>
      <c r="G190" s="81">
        <v>3.9</v>
      </c>
      <c r="H190" s="69">
        <v>5.0999999999999996</v>
      </c>
      <c r="I190" s="69">
        <v>39</v>
      </c>
      <c r="J190" s="80">
        <v>201.8</v>
      </c>
      <c r="K190" s="141" t="s">
        <v>188</v>
      </c>
      <c r="L190" s="26">
        <v>12.28</v>
      </c>
    </row>
    <row r="191" spans="1:12" ht="15.75" thickBot="1">
      <c r="A191" s="21"/>
      <c r="B191" s="22"/>
      <c r="C191" s="23"/>
      <c r="D191" s="28" t="s">
        <v>34</v>
      </c>
      <c r="E191" s="70" t="s">
        <v>69</v>
      </c>
      <c r="F191" s="71">
        <v>200</v>
      </c>
      <c r="G191" s="80">
        <v>0.6</v>
      </c>
      <c r="H191" s="71">
        <v>0.2</v>
      </c>
      <c r="I191" s="71">
        <v>15.1</v>
      </c>
      <c r="J191" s="80">
        <v>65.400000000000006</v>
      </c>
      <c r="K191" s="141" t="s">
        <v>189</v>
      </c>
      <c r="L191" s="26">
        <v>6.12</v>
      </c>
    </row>
    <row r="192" spans="1:12" ht="15.75" thickBot="1">
      <c r="A192" s="21"/>
      <c r="B192" s="22"/>
      <c r="C192" s="23"/>
      <c r="D192" s="28" t="s">
        <v>35</v>
      </c>
      <c r="E192" s="70" t="s">
        <v>41</v>
      </c>
      <c r="F192" s="71">
        <v>30</v>
      </c>
      <c r="G192" s="80">
        <v>2.4</v>
      </c>
      <c r="H192" s="71">
        <v>0.5</v>
      </c>
      <c r="I192" s="71">
        <v>14.7</v>
      </c>
      <c r="J192" s="80">
        <v>71.2</v>
      </c>
      <c r="K192" s="141" t="s">
        <v>45</v>
      </c>
      <c r="L192" s="26">
        <v>2.82</v>
      </c>
    </row>
    <row r="193" spans="1:12" ht="15.75" thickBot="1">
      <c r="A193" s="21"/>
      <c r="B193" s="22"/>
      <c r="C193" s="23"/>
      <c r="D193" s="28" t="s">
        <v>36</v>
      </c>
      <c r="E193" s="70" t="s">
        <v>52</v>
      </c>
      <c r="F193" s="79">
        <v>40</v>
      </c>
      <c r="G193" s="75">
        <v>2.6</v>
      </c>
      <c r="H193" s="79">
        <v>0.5</v>
      </c>
      <c r="I193" s="79">
        <v>15.8</v>
      </c>
      <c r="J193" s="75">
        <v>78.2</v>
      </c>
      <c r="K193" s="141" t="s">
        <v>45</v>
      </c>
      <c r="L193" s="26">
        <v>2.12</v>
      </c>
    </row>
    <row r="194" spans="1:12" ht="15">
      <c r="A194" s="21"/>
      <c r="B194" s="22"/>
      <c r="C194" s="23"/>
      <c r="D194" s="24"/>
      <c r="E194" s="25"/>
      <c r="F194" s="26"/>
      <c r="G194" s="26"/>
      <c r="H194" s="26"/>
      <c r="I194" s="26"/>
      <c r="J194" s="26"/>
      <c r="K194" s="27"/>
      <c r="L194" s="26"/>
    </row>
    <row r="195" spans="1:12" ht="15">
      <c r="A195" s="21"/>
      <c r="B195" s="22"/>
      <c r="C195" s="23"/>
      <c r="D195" s="24"/>
      <c r="E195" s="25"/>
      <c r="F195" s="26"/>
      <c r="G195" s="26"/>
      <c r="H195" s="26"/>
      <c r="I195" s="26"/>
      <c r="J195" s="26"/>
      <c r="K195" s="27"/>
      <c r="L195" s="26"/>
    </row>
    <row r="196" spans="1:12" ht="15">
      <c r="A196" s="29"/>
      <c r="B196" s="30"/>
      <c r="C196" s="31"/>
      <c r="D196" s="32" t="s">
        <v>28</v>
      </c>
      <c r="E196" s="33"/>
      <c r="F196" s="34">
        <f>SUM(F187:F195)</f>
        <v>850</v>
      </c>
      <c r="G196" s="34">
        <f>SUM(G187:G195)</f>
        <v>31.6</v>
      </c>
      <c r="H196" s="34">
        <f>SUM(H187:H195)</f>
        <v>23.7</v>
      </c>
      <c r="I196" s="34">
        <f>SUM(I187:I195)</f>
        <v>112.8</v>
      </c>
      <c r="J196" s="34">
        <f>SUM(J187:J195)</f>
        <v>774.00000000000011</v>
      </c>
      <c r="K196" s="35"/>
      <c r="L196" s="34">
        <f>SUM(L187:L195)</f>
        <v>76.31</v>
      </c>
    </row>
    <row r="197" spans="1:12">
      <c r="A197" s="39">
        <f>A178</f>
        <v>2</v>
      </c>
      <c r="B197" s="40">
        <f>B178</f>
        <v>5</v>
      </c>
      <c r="C197" s="151" t="s">
        <v>37</v>
      </c>
      <c r="D197" s="152"/>
      <c r="E197" s="41"/>
      <c r="F197" s="42">
        <f>F186+F196</f>
        <v>1400</v>
      </c>
      <c r="G197" s="42">
        <f>G186+G196</f>
        <v>55</v>
      </c>
      <c r="H197" s="42">
        <f>H186+H196</f>
        <v>45.6</v>
      </c>
      <c r="I197" s="42">
        <f>I186+I196</f>
        <v>167.39999999999998</v>
      </c>
      <c r="J197" s="42">
        <f>J186+J196</f>
        <v>1257.4000000000001</v>
      </c>
      <c r="K197" s="42"/>
      <c r="L197" s="42">
        <f>L186+L196</f>
        <v>131.34</v>
      </c>
    </row>
    <row r="198" spans="1:12">
      <c r="A198" s="46"/>
      <c r="B198" s="47"/>
      <c r="C198" s="153" t="s">
        <v>38</v>
      </c>
      <c r="D198" s="154"/>
      <c r="E198" s="155"/>
      <c r="F198" s="48">
        <f>(F23+F43+F62+F81+F101+F120+F139+F158+F177+F197)/(IF(F23=0, 0, 1)+IF(F43=0, 0, 1)+IF(F62=0, 0, 1)+IF(F81=0, 0, 1)+IF(F101=0, 0, 1)+IF(F120=0, 0, 1)+IF(F139=0, 0, 1)+IF(F158=0, 0, 1)+IF(F177=0, 0, 1)+IF(F197=0, 0, 1))</f>
        <v>1411</v>
      </c>
      <c r="G198" s="48">
        <f>(G23+G43+G62+G81+G101+G120+G139+G158+G177+G197)/(IF(G23=0, 0, 1)+IF(G43=0, 0, 1)+IF(G62=0, 0, 1)+IF(G81=0, 0, 1)+IF(G101=0, 0, 1)+IF(G120=0, 0, 1)+IF(G139=0, 0, 1)+IF(G158=0, 0, 1)+IF(G177=0, 0, 1)+IF(G197=0, 0, 1))</f>
        <v>78.78</v>
      </c>
      <c r="H198" s="48">
        <f>(H23+H43+H62+H81+H101+H120+H139+H158+H177+H197)/(IF(H23=0, 0, 1)+IF(H43=0, 0, 1)+IF(H62=0, 0, 1)+IF(H81=0, 0, 1)+IF(H101=0, 0, 1)+IF(H120=0, 0, 1)+IF(H139=0, 0, 1)+IF(H158=0, 0, 1)+IF(H177=0, 0, 1)+IF(H197=0, 0, 1))</f>
        <v>62.123000000000005</v>
      </c>
      <c r="I198" s="48">
        <f>(I23+I43+I62+I81+I101+I120+I139+I158+I177+I197)/(IF(I23=0, 0, 1)+IF(I43=0, 0, 1)+IF(I62=0, 0, 1)+IF(I81=0, 0, 1)+IF(I101=0, 0, 1)+IF(I120=0, 0, 1)+IF(I139=0, 0, 1)+IF(I158=0, 0, 1)+IF(I177=0, 0, 1)+IF(I197=0, 0, 1))</f>
        <v>245.696</v>
      </c>
      <c r="J198" s="48">
        <f>(J23+J43+J62+J81+J101+J120+J139+J158+J177+J197)/(IF(J23=0, 0, 1)+IF(J43=0, 0, 1)+IF(J62=0, 0, 1)+IF(J81=0, 0, 1)+IF(J101=0, 0, 1)+IF(J120=0, 0, 1)+IF(J139=0, 0, 1)+IF(J158=0, 0, 1)+IF(J177=0, 0, 1)+IF(J197=0, 0, 1))</f>
        <v>1194.4820000000002</v>
      </c>
      <c r="K198" s="48"/>
      <c r="L198" s="48">
        <f>(L23+L43+L62+L81+L101+L120+L139+L158+L177+L197)/(IF(L23=0, 0, 1)+IF(L43=0, 0, 1)+IF(L62=0, 0, 1)+IF(L81=0, 0, 1)+IF(L101=0, 0, 1)+IF(L120=0, 0, 1)+IF(L139=0, 0, 1)+IF(L158=0, 0, 1)+IF(L177=0, 0, 1)+IF(L197=0, 0, 1))</f>
        <v>141.08599999999998</v>
      </c>
    </row>
  </sheetData>
  <mergeCells count="14">
    <mergeCell ref="C1:E1"/>
    <mergeCell ref="H1:K1"/>
    <mergeCell ref="H2:K2"/>
    <mergeCell ref="C43:D43"/>
    <mergeCell ref="C62:D62"/>
    <mergeCell ref="C81:D81"/>
    <mergeCell ref="C101:D101"/>
    <mergeCell ref="C23:D23"/>
    <mergeCell ref="C198:E198"/>
    <mergeCell ref="C197:D197"/>
    <mergeCell ref="C120:D120"/>
    <mergeCell ref="C139:D139"/>
    <mergeCell ref="C158:D158"/>
    <mergeCell ref="C177:D177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MyOffice-CoreFramework-Linux/30-1057.739.7955.691.1@6f967f4b4ae0ae6f94b7d59183011075308df4f8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2023-10-17T18:23:52Z</dcterms:created>
  <dcterms:modified xsi:type="dcterms:W3CDTF">2023-11-19T09:33:35Z</dcterms:modified>
</cp:coreProperties>
</file>