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5" i="1"/>
  <c r="G105"/>
  <c r="H105"/>
  <c r="I105"/>
  <c r="B192" l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J124"/>
  <c r="I124"/>
  <c r="I135" s="1"/>
  <c r="H124"/>
  <c r="G124"/>
  <c r="F124"/>
  <c r="F135" s="1"/>
  <c r="B116"/>
  <c r="A116"/>
  <c r="L115"/>
  <c r="J115"/>
  <c r="I115"/>
  <c r="I116" s="1"/>
  <c r="H115"/>
  <c r="H116" s="1"/>
  <c r="G115"/>
  <c r="G116" s="1"/>
  <c r="F115"/>
  <c r="F116" s="1"/>
  <c r="B106"/>
  <c r="A106"/>
  <c r="L105"/>
  <c r="J105"/>
  <c r="J116" s="1"/>
  <c r="B97"/>
  <c r="A97"/>
  <c r="L96"/>
  <c r="J96"/>
  <c r="I96"/>
  <c r="H96"/>
  <c r="G96"/>
  <c r="F96"/>
  <c r="B87"/>
  <c r="A87"/>
  <c r="L86"/>
  <c r="J86"/>
  <c r="J97" s="1"/>
  <c r="I86"/>
  <c r="H86"/>
  <c r="G86"/>
  <c r="F86"/>
  <c r="B78"/>
  <c r="A78"/>
  <c r="L77"/>
  <c r="J77"/>
  <c r="I77"/>
  <c r="H77"/>
  <c r="G77"/>
  <c r="F77"/>
  <c r="B68"/>
  <c r="A68"/>
  <c r="L67"/>
  <c r="J67"/>
  <c r="I67"/>
  <c r="H67"/>
  <c r="G67"/>
  <c r="F67"/>
  <c r="B59"/>
  <c r="A59"/>
  <c r="L58"/>
  <c r="J58"/>
  <c r="I58"/>
  <c r="H58"/>
  <c r="G58"/>
  <c r="F58"/>
  <c r="B51"/>
  <c r="A51"/>
  <c r="L50"/>
  <c r="J50"/>
  <c r="I50"/>
  <c r="H50"/>
  <c r="G50"/>
  <c r="F50"/>
  <c r="F59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97" l="1"/>
  <c r="L78"/>
  <c r="J135"/>
  <c r="L24"/>
  <c r="L135"/>
  <c r="H135"/>
  <c r="G135"/>
  <c r="L116"/>
  <c r="I97"/>
  <c r="G97"/>
  <c r="L97"/>
  <c r="F97"/>
  <c r="J78"/>
  <c r="I78"/>
  <c r="F78"/>
  <c r="H78"/>
  <c r="G78"/>
  <c r="H59"/>
  <c r="L59"/>
  <c r="J59"/>
  <c r="G59"/>
  <c r="I59"/>
  <c r="L43"/>
  <c r="H43"/>
  <c r="J43"/>
  <c r="I43"/>
  <c r="G43"/>
  <c r="F43"/>
  <c r="J24"/>
  <c r="I24"/>
  <c r="H24"/>
  <c r="G24"/>
  <c r="F24"/>
  <c r="F193" l="1"/>
  <c r="L193"/>
  <c r="H193"/>
  <c r="G193"/>
  <c r="J193"/>
  <c r="I193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<sst xmlns="http://schemas.openxmlformats.org/spreadsheetml/2006/main" count="308" uniqueCount="110">
  <si>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</si>
  <si>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</si>
  <si>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</si>
  <si>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</si>
  <si>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</si>
  <si>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</si>
  <si>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</si>
  <si>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</si>
  <si>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</si>
  <si>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</si>
  <si>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</si>
  <si>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</si>
  <si>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</si>
  <si>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</si>
  <si>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</si>
  <si>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</si>
  <si>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</si>
  <si>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</si>
  <si>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</si>
  <si>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</si>
  <si>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</si>
  <si>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</si>
  <si>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</si>
  <si>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</si>
  <si>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</si>
  <si>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</si>
  <si>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</si>
  <si>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</si>
  <si>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</si>
  <si>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</si>
  <si>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</si>
  <si>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</si>
  <si>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</si>
  <si>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</si>
  <si>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</si>
  <si>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</si>
  <si>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</si>
  <si>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</si>
  <si>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</si>
  <si>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"Тургеневская СОШ"</t>
  </si>
  <si>
    <t>Директор  школы</t>
  </si>
  <si>
    <t>Иванова О.А.</t>
  </si>
  <si>
    <t>Каша из крупы «Геркулес» вязкая</t>
  </si>
  <si>
    <t>Кофейный напиток с молоком</t>
  </si>
  <si>
    <t>Бутерброд с сыром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</si>
  <si>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</si>
  <si>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</si>
  <si>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</si>
  <si>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</si>
  <si>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 (курага)</t>
  </si>
  <si>
    <t>Хлеб ржано-пшеничный</t>
  </si>
  <si>
    <t>Батон нарезной</t>
  </si>
  <si>
    <t>Запеканка из творога с джемом</t>
  </si>
  <si>
    <t>Мандарин</t>
  </si>
  <si>
    <t>Салат из свеклы отварной</t>
  </si>
  <si>
    <t>Суп картофельный с бобовыми на м/б</t>
  </si>
  <si>
    <t>Печень говяжья по-строгановски</t>
  </si>
  <si>
    <t>Каша гречневая рассыпчатая</t>
  </si>
  <si>
    <t>Компот из плодов и ягод сушеных (изюм)</t>
  </si>
  <si>
    <t>356/408</t>
  </si>
  <si>
    <t>Каша рисовая вязкая</t>
  </si>
  <si>
    <t>Какао с молоком</t>
  </si>
  <si>
    <t>кисломол.</t>
  </si>
  <si>
    <t>Масло сливочное</t>
  </si>
  <si>
    <t>Груша</t>
  </si>
  <si>
    <t>Салат витаминный</t>
  </si>
  <si>
    <t>Суп картофельный с крупой (гречневый) на к/б</t>
  </si>
  <si>
    <t>Бефстроганов из отварной говядины</t>
  </si>
  <si>
    <t xml:space="preserve">Макароны отварные </t>
  </si>
  <si>
    <t>Сок яблочный</t>
  </si>
  <si>
    <t>Овощи натуральные (огурец свежий)</t>
  </si>
  <si>
    <t>Омлет натуральный</t>
  </si>
  <si>
    <t>Апельсин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</si>
  <si>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</si>
  <si>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</si>
  <si>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</si>
  <si>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</si>
  <si>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</si>
  <si>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</si>
  <si>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Яблоко</t>
  </si>
  <si>
    <t>Салат картофельный с соленым огурцом и зеленым горошком</t>
  </si>
  <si>
    <t>Борщ с капустой и картофелем на м/б</t>
  </si>
  <si>
    <t>Рыба, запеченная под молочным соусом</t>
  </si>
  <si>
    <t>Картофельное пюре</t>
  </si>
  <si>
    <t>Напиток из шиповника</t>
  </si>
  <si>
    <t>Каша "Дружба"</t>
  </si>
  <si>
    <t>Сыр</t>
  </si>
  <si>
    <t>Салат из свежих огурцов и  помидоров с растительным маслом</t>
  </si>
  <si>
    <t>Гуляш из отварной говядины</t>
  </si>
  <si>
    <t>Запеканка творожная со сгущенным молоком</t>
  </si>
  <si>
    <t>Салат из свеклы с соленым огурцом</t>
  </si>
  <si>
    <t>Уха с крупой</t>
  </si>
  <si>
    <t>Биточек из курицы</t>
  </si>
  <si>
    <t>Рагу из овощей</t>
  </si>
  <si>
    <t>Кукуруза консервированная</t>
  </si>
  <si>
    <t>Овощи натуральные (помидор свежий)</t>
  </si>
  <si>
    <t>Азу из говядины "по-татарски"</t>
  </si>
  <si>
    <t>Сок виноградный</t>
  </si>
  <si>
    <t xml:space="preserve">Птица отварная </t>
  </si>
  <si>
    <t>Салат из капусты белокачанной</t>
  </si>
  <si>
    <t>Масто сливочное</t>
  </si>
  <si>
    <t>Чай с лимоном</t>
  </si>
  <si>
    <t>Банан</t>
  </si>
  <si>
    <t>Щи из свежей капусты с картофелем на к/б</t>
  </si>
  <si>
    <t>Рыба, тушенная в томате с овощами</t>
  </si>
  <si>
    <t>Картофель отварной</t>
  </si>
  <si>
    <t>Сок мультифруктовый</t>
  </si>
  <si>
    <t xml:space="preserve">Чай с лимоном </t>
  </si>
  <si>
    <t>сладкое</t>
  </si>
  <si>
    <t>Оладьи из печени по-кунцевски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</si>
</sst>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2" fillId="0" borderId="5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5" borderId="2" xfId="0" applyFont="1" applyFill="1" applyBorder="1" applyAlignment="1" applyProtection="1">
      <alignment vertical="top" wrapText="1"/>
      <protection locked="0"/>
    </xf>
    <xf numFmtId="0" fontId="14" fillId="5" borderId="2" xfId="0" applyNumberFormat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2" zoomScaleNormal="112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17.09</v>
      </c>
    </row>
    <row r="7" spans="1:12" ht="1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1" t="s">
        <v>43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11.1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16.59</v>
      </c>
    </row>
    <row r="10" spans="1:12" ht="15">
      <c r="A10" s="23"/>
      <c r="B10" s="15"/>
      <c r="C10" s="11"/>
      <c r="D10" s="7" t="s">
        <v>24</v>
      </c>
      <c r="E10" s="42" t="s">
        <v>79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10.72</v>
      </c>
    </row>
    <row r="11" spans="1:12" ht="15">
      <c r="A11" s="23"/>
      <c r="B11" s="15"/>
      <c r="C11" s="11"/>
      <c r="D11" s="6"/>
      <c r="E11" s="60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55.5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148</v>
      </c>
      <c r="L14" s="43">
        <v>5.52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6.1</v>
      </c>
      <c r="H15" s="43">
        <v>7.48</v>
      </c>
      <c r="I15" s="43">
        <v>10.6</v>
      </c>
      <c r="J15" s="43">
        <v>131</v>
      </c>
      <c r="K15" s="44">
        <v>100</v>
      </c>
      <c r="L15" s="43">
        <v>19.350000000000001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>
        <v>16.350000000000001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2.6</v>
      </c>
      <c r="I17" s="43">
        <v>35</v>
      </c>
      <c r="J17" s="43">
        <v>182</v>
      </c>
      <c r="K17" s="44">
        <v>241</v>
      </c>
      <c r="L17" s="43">
        <v>14.44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</v>
      </c>
      <c r="I18" s="43">
        <v>9.6999999999999993</v>
      </c>
      <c r="J18" s="43">
        <v>40</v>
      </c>
      <c r="K18" s="44">
        <v>494</v>
      </c>
      <c r="L18" s="43">
        <v>8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>
        <v>2.21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27.84</v>
      </c>
      <c r="H23" s="19">
        <f t="shared" si="2"/>
        <v>12.74</v>
      </c>
      <c r="I23" s="19">
        <f t="shared" si="2"/>
        <v>88.06</v>
      </c>
      <c r="J23" s="19">
        <f t="shared" si="2"/>
        <v>708.99999999999989</v>
      </c>
      <c r="K23" s="25"/>
      <c r="L23" s="19">
        <f t="shared" ref="L23" si="3">SUM(L14:L22)</f>
        <v>67.819999999999993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1280</v>
      </c>
      <c r="G24" s="32">
        <f t="shared" ref="G24:J24" si="4">G13+G23</f>
        <v>45.34</v>
      </c>
      <c r="H24" s="32">
        <f t="shared" si="4"/>
        <v>32.64</v>
      </c>
      <c r="I24" s="32">
        <f t="shared" si="4"/>
        <v>149.46</v>
      </c>
      <c r="J24" s="32">
        <f t="shared" si="4"/>
        <v>1202.8</v>
      </c>
      <c r="K24" s="32"/>
      <c r="L24" s="32">
        <f t="shared" ref="L24" si="5">L13+L23</f>
        <v>123.32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74.819999999999993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107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2.99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2.3199999999999998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25.06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105.18999999999998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>
        <v>3.04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9</v>
      </c>
      <c r="H34" s="43">
        <v>5.1100000000000003</v>
      </c>
      <c r="I34" s="43">
        <v>11.7</v>
      </c>
      <c r="J34" s="43">
        <v>130</v>
      </c>
      <c r="K34" s="44">
        <v>113</v>
      </c>
      <c r="L34" s="43">
        <v>16.989999999999998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19.5</v>
      </c>
      <c r="H35" s="43">
        <v>9.4</v>
      </c>
      <c r="I35" s="43">
        <v>7.6</v>
      </c>
      <c r="J35" s="43">
        <v>193</v>
      </c>
      <c r="K35" s="44" t="s">
        <v>59</v>
      </c>
      <c r="L35" s="43">
        <v>50.99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12.29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</v>
      </c>
      <c r="H37" s="43">
        <v>0</v>
      </c>
      <c r="I37" s="43">
        <v>9.6999999999999993</v>
      </c>
      <c r="J37" s="43">
        <v>40</v>
      </c>
      <c r="K37" s="44">
        <v>494</v>
      </c>
      <c r="L37" s="43">
        <v>5.8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>
        <v>2.21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1.95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42.03</v>
      </c>
      <c r="H42" s="19">
        <f t="shared" ref="H42" si="11">SUM(H33:H41)</f>
        <v>27.249999999999996</v>
      </c>
      <c r="I42" s="19">
        <f t="shared" ref="I42" si="12">SUM(I33:I41)</f>
        <v>91.48</v>
      </c>
      <c r="J42" s="19">
        <f t="shared" ref="J42:L42" si="13">SUM(J33:J41)</f>
        <v>777.69999999999993</v>
      </c>
      <c r="K42" s="25"/>
      <c r="L42" s="19">
        <f t="shared" si="13"/>
        <v>93.27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1260</v>
      </c>
      <c r="G43" s="32">
        <f t="shared" ref="G43" si="14">G32+G42</f>
        <v>69.38</v>
      </c>
      <c r="H43" s="32">
        <f t="shared" ref="H43" si="15">H32+H42</f>
        <v>39.97</v>
      </c>
      <c r="I43" s="32">
        <f t="shared" ref="I43" si="16">I32+I42</f>
        <v>159.38</v>
      </c>
      <c r="J43" s="32">
        <f t="shared" ref="J43:L43" si="17">J32+J42</f>
        <v>1277.6999999999998</v>
      </c>
      <c r="K43" s="32"/>
      <c r="L43" s="32">
        <f t="shared" si="17"/>
        <v>198.45999999999998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17.64</v>
      </c>
    </row>
    <row r="45" spans="1:12" ht="15">
      <c r="A45" s="23"/>
      <c r="B45" s="15"/>
      <c r="C45" s="11"/>
      <c r="D45" s="59" t="s">
        <v>62</v>
      </c>
      <c r="E45" s="42" t="s">
        <v>63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11.06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12.1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2.21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26.21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55" t="s">
        <v>33</v>
      </c>
      <c r="E50" s="9"/>
      <c r="F50" s="19">
        <f>SUM(F44:F49)</f>
        <v>510</v>
      </c>
      <c r="G50" s="19">
        <f>SUM(G44:G49)</f>
        <v>10.48</v>
      </c>
      <c r="H50" s="19">
        <f>SUM(H44:H49)</f>
        <v>16.68</v>
      </c>
      <c r="I50" s="19">
        <f>SUM(I44:I49)</f>
        <v>66.91</v>
      </c>
      <c r="J50" s="19">
        <f>SUM(J44:J49)</f>
        <v>475.01</v>
      </c>
      <c r="K50" s="25"/>
      <c r="L50" s="19">
        <f>SUM(L44:L49)</f>
        <v>69.22</v>
      </c>
    </row>
    <row r="51" spans="1:12" ht="15">
      <c r="A51" s="26">
        <f>A44</f>
        <v>1</v>
      </c>
      <c r="B51" s="13">
        <f>B44</f>
        <v>3</v>
      </c>
      <c r="C51" s="56" t="s">
        <v>25</v>
      </c>
      <c r="D51" s="7" t="s">
        <v>26</v>
      </c>
      <c r="E51" s="42" t="s">
        <v>65</v>
      </c>
      <c r="F51" s="43">
        <v>60</v>
      </c>
      <c r="G51" s="43">
        <v>0.72</v>
      </c>
      <c r="H51" s="43">
        <v>3</v>
      </c>
      <c r="I51" s="43">
        <v>3.3</v>
      </c>
      <c r="J51" s="43">
        <v>44</v>
      </c>
      <c r="K51" s="44">
        <v>2</v>
      </c>
      <c r="L51" s="43">
        <v>4.5199999999999996</v>
      </c>
    </row>
    <row r="52" spans="1:12" ht="15">
      <c r="A52" s="23"/>
      <c r="B52" s="15"/>
      <c r="C52" s="11"/>
      <c r="D52" s="7" t="s">
        <v>27</v>
      </c>
      <c r="E52" s="42" t="s">
        <v>66</v>
      </c>
      <c r="F52" s="43">
        <v>200</v>
      </c>
      <c r="G52" s="43">
        <v>5.44</v>
      </c>
      <c r="H52" s="43">
        <v>5.2</v>
      </c>
      <c r="I52" s="43">
        <v>8</v>
      </c>
      <c r="J52" s="43">
        <v>100.4</v>
      </c>
      <c r="K52" s="44">
        <v>114</v>
      </c>
      <c r="L52" s="43">
        <v>10.64</v>
      </c>
    </row>
    <row r="53" spans="1:12" ht="15">
      <c r="A53" s="23"/>
      <c r="B53" s="15"/>
      <c r="C53" s="11"/>
      <c r="D53" s="7" t="s">
        <v>28</v>
      </c>
      <c r="E53" s="42" t="s">
        <v>67</v>
      </c>
      <c r="F53" s="43">
        <v>100</v>
      </c>
      <c r="G53" s="43">
        <v>15</v>
      </c>
      <c r="H53" s="43">
        <v>13</v>
      </c>
      <c r="I53" s="43">
        <v>5</v>
      </c>
      <c r="J53" s="43">
        <v>202</v>
      </c>
      <c r="K53" s="44">
        <v>326</v>
      </c>
      <c r="L53" s="43">
        <v>59.82</v>
      </c>
    </row>
    <row r="54" spans="1:12" ht="15">
      <c r="A54" s="23"/>
      <c r="B54" s="15"/>
      <c r="C54" s="11"/>
      <c r="D54" s="7" t="s">
        <v>29</v>
      </c>
      <c r="E54" s="42" t="s">
        <v>68</v>
      </c>
      <c r="F54" s="43">
        <v>150</v>
      </c>
      <c r="G54" s="43">
        <v>5.55</v>
      </c>
      <c r="H54" s="43">
        <v>4.95</v>
      </c>
      <c r="I54" s="43">
        <v>29.55</v>
      </c>
      <c r="J54" s="43">
        <v>184.5</v>
      </c>
      <c r="K54" s="44">
        <v>256</v>
      </c>
      <c r="L54" s="43">
        <v>10.16</v>
      </c>
    </row>
    <row r="55" spans="1:12" ht="15">
      <c r="A55" s="23"/>
      <c r="B55" s="15"/>
      <c r="C55" s="11"/>
      <c r="D55" s="7" t="s">
        <v>108</v>
      </c>
      <c r="E55" s="42" t="s">
        <v>69</v>
      </c>
      <c r="F55" s="43">
        <v>205</v>
      </c>
      <c r="G55" s="43">
        <v>1.0249999999999999</v>
      </c>
      <c r="H55" s="43">
        <v>0.20499999999999999</v>
      </c>
      <c r="I55" s="43">
        <v>20.7</v>
      </c>
      <c r="J55" s="43">
        <v>90.3</v>
      </c>
      <c r="K55" s="44">
        <v>501</v>
      </c>
      <c r="L55" s="43">
        <v>9.8000000000000007</v>
      </c>
    </row>
    <row r="56" spans="1:12" ht="15">
      <c r="A56" s="23"/>
      <c r="B56" s="15"/>
      <c r="C56" s="11"/>
      <c r="D56" s="7" t="s">
        <v>31</v>
      </c>
      <c r="E56" s="42" t="s">
        <v>51</v>
      </c>
      <c r="F56" s="43">
        <v>20</v>
      </c>
      <c r="G56" s="43">
        <v>1.5</v>
      </c>
      <c r="H56" s="43">
        <v>0.57999999999999996</v>
      </c>
      <c r="I56" s="43">
        <v>10.28</v>
      </c>
      <c r="J56" s="43">
        <v>52.4</v>
      </c>
      <c r="K56" s="44">
        <v>111</v>
      </c>
      <c r="L56" s="43">
        <v>2.21</v>
      </c>
    </row>
    <row r="57" spans="1:12" ht="15">
      <c r="A57" s="23"/>
      <c r="B57" s="15"/>
      <c r="C57" s="11"/>
      <c r="D57" s="7" t="s">
        <v>32</v>
      </c>
      <c r="E57" s="42" t="s">
        <v>50</v>
      </c>
      <c r="F57" s="43">
        <v>30</v>
      </c>
      <c r="G57" s="43">
        <v>1.98</v>
      </c>
      <c r="H57" s="43">
        <v>0.36</v>
      </c>
      <c r="I57" s="43">
        <v>10.199999999999999</v>
      </c>
      <c r="J57" s="43">
        <v>54.3</v>
      </c>
      <c r="K57" s="44">
        <v>110</v>
      </c>
      <c r="L57" s="43">
        <v>1.95</v>
      </c>
    </row>
    <row r="58" spans="1:12" ht="15">
      <c r="A58" s="23"/>
      <c r="B58" s="15"/>
      <c r="C58" s="11"/>
      <c r="D58" s="18" t="s">
        <v>33</v>
      </c>
      <c r="E58" s="57"/>
      <c r="F58" s="19">
        <f>SUM(F51:F57)</f>
        <v>765</v>
      </c>
      <c r="G58" s="19">
        <f>SUM(G51:G57)</f>
        <v>31.215</v>
      </c>
      <c r="H58" s="19">
        <f>SUM(H51:H57)</f>
        <v>27.294999999999995</v>
      </c>
      <c r="I58" s="19">
        <f>SUM(I51:I57)</f>
        <v>87.03</v>
      </c>
      <c r="J58" s="19">
        <f>SUM(J51:J57)</f>
        <v>727.89999999999986</v>
      </c>
      <c r="K58" s="25"/>
      <c r="L58" s="19">
        <f>SUM(L51:L57)</f>
        <v>99.1</v>
      </c>
    </row>
    <row r="59" spans="1:12" ht="26.25" thickBot="1">
      <c r="A59" s="29">
        <f>A44</f>
        <v>1</v>
      </c>
      <c r="B59" s="30">
        <f>B44</f>
        <v>3</v>
      </c>
      <c r="C59" s="52" t="s">
        <v>4</v>
      </c>
      <c r="D59" s="53"/>
      <c r="E59" s="31"/>
      <c r="F59" s="32">
        <f>F50+F58</f>
        <v>1275</v>
      </c>
      <c r="G59" s="32">
        <f>G50+G58</f>
        <v>41.695</v>
      </c>
      <c r="H59" s="32">
        <f>H50+H58</f>
        <v>43.974999999999994</v>
      </c>
      <c r="I59" s="32">
        <f>I50+I58</f>
        <v>153.94</v>
      </c>
      <c r="J59" s="32">
        <f>J50+J58</f>
        <v>1202.9099999999999</v>
      </c>
      <c r="K59" s="32"/>
      <c r="L59" s="32">
        <f>L50+L58</f>
        <v>168.32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71</v>
      </c>
      <c r="F60" s="40">
        <v>150</v>
      </c>
      <c r="G60" s="40">
        <v>13</v>
      </c>
      <c r="H60" s="40">
        <v>20</v>
      </c>
      <c r="I60" s="40">
        <v>3.2</v>
      </c>
      <c r="J60" s="40">
        <v>246</v>
      </c>
      <c r="K60" s="41">
        <v>268</v>
      </c>
      <c r="L60" s="40">
        <v>40.72</v>
      </c>
    </row>
    <row r="61" spans="1:12" ht="15">
      <c r="A61" s="23"/>
      <c r="B61" s="15"/>
      <c r="C61" s="11"/>
      <c r="D61" s="58" t="s">
        <v>26</v>
      </c>
      <c r="E61" s="42" t="s">
        <v>70</v>
      </c>
      <c r="F61" s="43">
        <v>60</v>
      </c>
      <c r="G61" s="43">
        <v>0.4</v>
      </c>
      <c r="H61" s="43">
        <v>0.06</v>
      </c>
      <c r="I61" s="43">
        <v>1.1399999999999999</v>
      </c>
      <c r="J61" s="43">
        <v>35.6</v>
      </c>
      <c r="K61" s="44">
        <v>148</v>
      </c>
      <c r="L61" s="43">
        <v>5.27</v>
      </c>
    </row>
    <row r="62" spans="1:12" ht="15.75" customHeight="1">
      <c r="A62" s="23"/>
      <c r="B62" s="15"/>
      <c r="C62" s="11"/>
      <c r="D62" s="7" t="s">
        <v>22</v>
      </c>
      <c r="E62" s="42" t="s">
        <v>43</v>
      </c>
      <c r="F62" s="43">
        <v>200</v>
      </c>
      <c r="G62" s="43">
        <v>2.8</v>
      </c>
      <c r="H62" s="43">
        <v>2.5</v>
      </c>
      <c r="I62" s="43">
        <v>13.6</v>
      </c>
      <c r="J62" s="43">
        <v>88</v>
      </c>
      <c r="K62" s="44">
        <v>465</v>
      </c>
      <c r="L62" s="43">
        <v>11.1</v>
      </c>
    </row>
    <row r="63" spans="1:12" ht="15">
      <c r="A63" s="23"/>
      <c r="B63" s="15"/>
      <c r="C63" s="11"/>
      <c r="D63" s="7" t="s">
        <v>23</v>
      </c>
      <c r="E63" s="42" t="s">
        <v>51</v>
      </c>
      <c r="F63" s="43">
        <v>20</v>
      </c>
      <c r="G63" s="43">
        <v>1.5</v>
      </c>
      <c r="H63" s="43">
        <v>0.57999999999999996</v>
      </c>
      <c r="I63" s="43">
        <v>10.28</v>
      </c>
      <c r="J63" s="43">
        <v>52.4</v>
      </c>
      <c r="K63" s="44">
        <v>111</v>
      </c>
      <c r="L63" s="43">
        <v>2.21</v>
      </c>
    </row>
    <row r="64" spans="1:12" ht="15">
      <c r="A64" s="23"/>
      <c r="B64" s="15"/>
      <c r="C64" s="11"/>
      <c r="D64" s="7" t="s">
        <v>24</v>
      </c>
      <c r="E64" s="42" t="s">
        <v>72</v>
      </c>
      <c r="F64" s="43">
        <v>100</v>
      </c>
      <c r="G64" s="43">
        <v>0.9</v>
      </c>
      <c r="H64" s="43">
        <v>0.2</v>
      </c>
      <c r="I64" s="43">
        <v>8.1</v>
      </c>
      <c r="J64" s="43">
        <v>49.2</v>
      </c>
      <c r="K64" s="44">
        <v>82</v>
      </c>
      <c r="L64" s="43">
        <v>25.35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530</v>
      </c>
      <c r="G67" s="19">
        <f t="shared" ref="G67" si="18">SUM(G60:G66)</f>
        <v>18.599999999999998</v>
      </c>
      <c r="H67" s="19">
        <f t="shared" ref="H67" si="19">SUM(H60:H66)</f>
        <v>23.339999999999996</v>
      </c>
      <c r="I67" s="19">
        <f t="shared" ref="I67" si="20">SUM(I60:I66)</f>
        <v>36.32</v>
      </c>
      <c r="J67" s="19">
        <f t="shared" ref="J67:L67" si="21">SUM(J60:J66)</f>
        <v>471.2</v>
      </c>
      <c r="K67" s="25"/>
      <c r="L67" s="19">
        <f t="shared" si="21"/>
        <v>84.65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 t="s">
        <v>73</v>
      </c>
      <c r="F68" s="43">
        <v>60</v>
      </c>
      <c r="G68" s="43">
        <v>1</v>
      </c>
      <c r="H68" s="43">
        <v>3.7</v>
      </c>
      <c r="I68" s="43">
        <v>4</v>
      </c>
      <c r="J68" s="43">
        <v>52.8</v>
      </c>
      <c r="K68" s="44">
        <v>47</v>
      </c>
      <c r="L68" s="43">
        <v>5.28</v>
      </c>
    </row>
    <row r="69" spans="1:12" ht="15">
      <c r="A69" s="23"/>
      <c r="B69" s="15"/>
      <c r="C69" s="11"/>
      <c r="D69" s="7" t="s">
        <v>27</v>
      </c>
      <c r="E69" s="42" t="s">
        <v>74</v>
      </c>
      <c r="F69" s="43">
        <v>200</v>
      </c>
      <c r="G69" s="43">
        <v>9</v>
      </c>
      <c r="H69" s="43">
        <v>8</v>
      </c>
      <c r="I69" s="43">
        <v>10</v>
      </c>
      <c r="J69" s="43">
        <v>110</v>
      </c>
      <c r="K69" s="44">
        <v>119</v>
      </c>
      <c r="L69" s="43">
        <v>18.899999999999999</v>
      </c>
    </row>
    <row r="70" spans="1:12" ht="15">
      <c r="A70" s="23"/>
      <c r="B70" s="15"/>
      <c r="C70" s="11"/>
      <c r="D70" s="7" t="s">
        <v>28</v>
      </c>
      <c r="E70" s="42" t="s">
        <v>75</v>
      </c>
      <c r="F70" s="43">
        <v>240</v>
      </c>
      <c r="G70" s="43">
        <v>14.76</v>
      </c>
      <c r="H70" s="43">
        <v>10</v>
      </c>
      <c r="I70" s="43">
        <v>30</v>
      </c>
      <c r="J70" s="43">
        <v>352.5</v>
      </c>
      <c r="K70" s="44">
        <v>375</v>
      </c>
      <c r="L70" s="43">
        <v>71.239999999999995</v>
      </c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 t="s">
        <v>76</v>
      </c>
      <c r="F72" s="43">
        <v>200</v>
      </c>
      <c r="G72" s="43">
        <v>0.6</v>
      </c>
      <c r="H72" s="43">
        <v>0</v>
      </c>
      <c r="I72" s="43">
        <v>20.100000000000001</v>
      </c>
      <c r="J72" s="43">
        <v>84</v>
      </c>
      <c r="K72" s="44">
        <v>495</v>
      </c>
      <c r="L72" s="43">
        <v>3.2</v>
      </c>
    </row>
    <row r="73" spans="1:12" ht="15">
      <c r="A73" s="23"/>
      <c r="B73" s="15"/>
      <c r="C73" s="11"/>
      <c r="D73" s="7" t="s">
        <v>31</v>
      </c>
      <c r="E73" s="42" t="s">
        <v>51</v>
      </c>
      <c r="F73" s="43">
        <v>20</v>
      </c>
      <c r="G73" s="43">
        <v>1.5</v>
      </c>
      <c r="H73" s="43">
        <v>0.57999999999999996</v>
      </c>
      <c r="I73" s="43">
        <v>10.28</v>
      </c>
      <c r="J73" s="43">
        <v>52.4</v>
      </c>
      <c r="K73" s="44">
        <v>111</v>
      </c>
      <c r="L73" s="43">
        <v>2.21</v>
      </c>
    </row>
    <row r="74" spans="1:12" ht="15">
      <c r="A74" s="23"/>
      <c r="B74" s="15"/>
      <c r="C74" s="11"/>
      <c r="D74" s="7" t="s">
        <v>32</v>
      </c>
      <c r="E74" s="42" t="s">
        <v>50</v>
      </c>
      <c r="F74" s="43">
        <v>30</v>
      </c>
      <c r="G74" s="43">
        <v>1.98</v>
      </c>
      <c r="H74" s="43">
        <v>0.36</v>
      </c>
      <c r="I74" s="43">
        <v>10.199999999999999</v>
      </c>
      <c r="J74" s="43">
        <v>54.3</v>
      </c>
      <c r="K74" s="44">
        <v>110</v>
      </c>
      <c r="L74" s="43">
        <v>1.95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750</v>
      </c>
      <c r="G77" s="19">
        <f t="shared" ref="G77" si="22">SUM(G68:G76)</f>
        <v>28.84</v>
      </c>
      <c r="H77" s="19">
        <f t="shared" ref="H77" si="23">SUM(H68:H76)</f>
        <v>22.639999999999997</v>
      </c>
      <c r="I77" s="19">
        <f t="shared" ref="I77" si="24">SUM(I68:I76)</f>
        <v>84.58</v>
      </c>
      <c r="J77" s="19">
        <f t="shared" ref="J77:L77" si="25">SUM(J68:J76)</f>
        <v>705.99999999999989</v>
      </c>
      <c r="K77" s="25"/>
      <c r="L77" s="19">
        <f t="shared" si="25"/>
        <v>102.77999999999999</v>
      </c>
    </row>
    <row r="78" spans="1:12" ht="26.25" thickBot="1">
      <c r="A78" s="29">
        <f>A60</f>
        <v>1</v>
      </c>
      <c r="B78" s="30">
        <f>B60</f>
        <v>4</v>
      </c>
      <c r="C78" s="52" t="s">
        <v>4</v>
      </c>
      <c r="D78" s="53"/>
      <c r="E78" s="31"/>
      <c r="F78" s="32">
        <f>F67+F77</f>
        <v>1280</v>
      </c>
      <c r="G78" s="32">
        <f t="shared" ref="G78" si="26">G67+G77</f>
        <v>47.44</v>
      </c>
      <c r="H78" s="32">
        <f t="shared" ref="H78" si="27">H67+H77</f>
        <v>45.97999999999999</v>
      </c>
      <c r="I78" s="32">
        <f t="shared" ref="I78" si="28">I67+I77</f>
        <v>120.9</v>
      </c>
      <c r="J78" s="32">
        <f t="shared" ref="J78:L78" si="29">J67+J77</f>
        <v>1177.1999999999998</v>
      </c>
      <c r="K78" s="32"/>
      <c r="L78" s="32">
        <f t="shared" si="29"/>
        <v>187.43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77</v>
      </c>
      <c r="F79" s="40">
        <v>170</v>
      </c>
      <c r="G79" s="40">
        <v>10.050000000000001</v>
      </c>
      <c r="H79" s="40">
        <v>8.6</v>
      </c>
      <c r="I79" s="40">
        <v>26.5</v>
      </c>
      <c r="J79" s="40">
        <v>336</v>
      </c>
      <c r="K79" s="41">
        <v>259</v>
      </c>
      <c r="L79" s="40">
        <v>17.75</v>
      </c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.75" customHeight="1">
      <c r="A81" s="23"/>
      <c r="B81" s="15"/>
      <c r="C81" s="11"/>
      <c r="D81" s="7" t="s">
        <v>22</v>
      </c>
      <c r="E81" s="42" t="s">
        <v>78</v>
      </c>
      <c r="F81" s="43">
        <v>200</v>
      </c>
      <c r="G81" s="43">
        <v>0.2</v>
      </c>
      <c r="H81" s="43">
        <v>0.1</v>
      </c>
      <c r="I81" s="43">
        <v>9.3000000000000007</v>
      </c>
      <c r="J81" s="43">
        <v>38</v>
      </c>
      <c r="K81" s="44">
        <v>457</v>
      </c>
      <c r="L81" s="43">
        <v>1.68</v>
      </c>
    </row>
    <row r="82" spans="1:12" ht="15">
      <c r="A82" s="23"/>
      <c r="B82" s="15"/>
      <c r="C82" s="11"/>
      <c r="D82" s="7" t="s">
        <v>23</v>
      </c>
      <c r="E82" s="42" t="s">
        <v>51</v>
      </c>
      <c r="F82" s="43">
        <v>30</v>
      </c>
      <c r="G82" s="43">
        <v>2.25</v>
      </c>
      <c r="H82" s="43">
        <v>0.87</v>
      </c>
      <c r="I82" s="43">
        <v>15.4</v>
      </c>
      <c r="J82" s="43">
        <v>78.599999999999994</v>
      </c>
      <c r="K82" s="44">
        <v>111</v>
      </c>
      <c r="L82" s="43">
        <v>2.3199999999999998</v>
      </c>
    </row>
    <row r="83" spans="1:12" ht="15">
      <c r="A83" s="23"/>
      <c r="B83" s="15"/>
      <c r="C83" s="11"/>
      <c r="D83" s="7" t="s">
        <v>24</v>
      </c>
      <c r="E83" s="42" t="s">
        <v>79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44</v>
      </c>
      <c r="K83" s="44">
        <v>82</v>
      </c>
      <c r="L83" s="43">
        <v>10.72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SUM(F79:F85)</f>
        <v>500</v>
      </c>
      <c r="G86" s="19">
        <f t="shared" ref="G86" si="30">SUM(G79:G85)</f>
        <v>12.9</v>
      </c>
      <c r="H86" s="19">
        <f t="shared" ref="H86" si="31">SUM(H79:H85)</f>
        <v>9.9699999999999989</v>
      </c>
      <c r="I86" s="19">
        <f t="shared" ref="I86" si="32">SUM(I79:I85)</f>
        <v>61</v>
      </c>
      <c r="J86" s="19">
        <f t="shared" ref="J86:L86" si="33">SUM(J79:J85)</f>
        <v>496.6</v>
      </c>
      <c r="K86" s="25"/>
      <c r="L86" s="19">
        <f t="shared" si="33"/>
        <v>32.47</v>
      </c>
    </row>
    <row r="87" spans="1:12" ht="25.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 t="s">
        <v>80</v>
      </c>
      <c r="F87" s="43">
        <v>60</v>
      </c>
      <c r="G87" s="43">
        <v>1.05</v>
      </c>
      <c r="H87" s="43">
        <v>3.71</v>
      </c>
      <c r="I87" s="43">
        <v>5.55</v>
      </c>
      <c r="J87" s="43">
        <v>60</v>
      </c>
      <c r="K87" s="44">
        <v>42</v>
      </c>
      <c r="L87" s="43">
        <v>6.2</v>
      </c>
    </row>
    <row r="88" spans="1:12" ht="15">
      <c r="A88" s="23"/>
      <c r="B88" s="15"/>
      <c r="C88" s="11"/>
      <c r="D88" s="7" t="s">
        <v>27</v>
      </c>
      <c r="E88" s="42" t="s">
        <v>81</v>
      </c>
      <c r="F88" s="43">
        <v>200</v>
      </c>
      <c r="G88" s="43">
        <v>6.23</v>
      </c>
      <c r="H88" s="43">
        <v>8</v>
      </c>
      <c r="I88" s="43">
        <v>11</v>
      </c>
      <c r="J88" s="43">
        <v>120</v>
      </c>
      <c r="K88" s="44">
        <v>95</v>
      </c>
      <c r="L88" s="43">
        <v>18.34</v>
      </c>
    </row>
    <row r="89" spans="1:12" ht="15">
      <c r="A89" s="23"/>
      <c r="B89" s="15"/>
      <c r="C89" s="11"/>
      <c r="D89" s="7" t="s">
        <v>28</v>
      </c>
      <c r="E89" s="42" t="s">
        <v>82</v>
      </c>
      <c r="F89" s="43">
        <v>140</v>
      </c>
      <c r="G89" s="43">
        <v>10.4</v>
      </c>
      <c r="H89" s="43">
        <v>6.5</v>
      </c>
      <c r="I89" s="43">
        <v>10.7</v>
      </c>
      <c r="J89" s="43">
        <v>180</v>
      </c>
      <c r="K89" s="44">
        <v>312</v>
      </c>
      <c r="L89" s="43">
        <v>25.35</v>
      </c>
    </row>
    <row r="90" spans="1:12" ht="15">
      <c r="A90" s="23"/>
      <c r="B90" s="15"/>
      <c r="C90" s="11"/>
      <c r="D90" s="7" t="s">
        <v>29</v>
      </c>
      <c r="E90" s="42" t="s">
        <v>83</v>
      </c>
      <c r="F90" s="43">
        <v>150</v>
      </c>
      <c r="G90" s="43">
        <v>4.05</v>
      </c>
      <c r="H90" s="43">
        <v>6</v>
      </c>
      <c r="I90" s="43">
        <v>8.6999999999999993</v>
      </c>
      <c r="J90" s="43">
        <v>161</v>
      </c>
      <c r="K90" s="44">
        <v>377</v>
      </c>
      <c r="L90" s="43">
        <v>14.84</v>
      </c>
    </row>
    <row r="91" spans="1:12" ht="15">
      <c r="A91" s="23"/>
      <c r="B91" s="15"/>
      <c r="C91" s="11"/>
      <c r="D91" s="7" t="s">
        <v>30</v>
      </c>
      <c r="E91" s="42" t="s">
        <v>84</v>
      </c>
      <c r="F91" s="43">
        <v>200</v>
      </c>
      <c r="G91" s="43">
        <v>0.7</v>
      </c>
      <c r="H91" s="43">
        <v>0.3</v>
      </c>
      <c r="I91" s="43">
        <v>18.3</v>
      </c>
      <c r="J91" s="43">
        <v>78</v>
      </c>
      <c r="K91" s="44">
        <v>496</v>
      </c>
      <c r="L91" s="43">
        <v>6.32</v>
      </c>
    </row>
    <row r="92" spans="1:12" ht="15">
      <c r="A92" s="23"/>
      <c r="B92" s="15"/>
      <c r="C92" s="11"/>
      <c r="D92" s="7" t="s">
        <v>31</v>
      </c>
      <c r="E92" s="42" t="s">
        <v>51</v>
      </c>
      <c r="F92" s="43">
        <v>20</v>
      </c>
      <c r="G92" s="43">
        <v>1.5</v>
      </c>
      <c r="H92" s="43">
        <v>0.57999999999999996</v>
      </c>
      <c r="I92" s="43">
        <v>10.28</v>
      </c>
      <c r="J92" s="43">
        <v>52.4</v>
      </c>
      <c r="K92" s="44">
        <v>111</v>
      </c>
      <c r="L92" s="43">
        <v>2.21</v>
      </c>
    </row>
    <row r="93" spans="1:12" ht="15">
      <c r="A93" s="23"/>
      <c r="B93" s="15"/>
      <c r="C93" s="11"/>
      <c r="D93" s="7" t="s">
        <v>32</v>
      </c>
      <c r="E93" s="42" t="s">
        <v>50</v>
      </c>
      <c r="F93" s="43">
        <v>30</v>
      </c>
      <c r="G93" s="43">
        <v>1.98</v>
      </c>
      <c r="H93" s="43">
        <v>0.36</v>
      </c>
      <c r="I93" s="43">
        <v>10.199999999999999</v>
      </c>
      <c r="J93" s="43">
        <v>54.3</v>
      </c>
      <c r="K93" s="44">
        <v>110</v>
      </c>
      <c r="L93" s="43">
        <v>1.95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800</v>
      </c>
      <c r="G96" s="19">
        <f t="shared" ref="G96" si="34">SUM(G87:G95)</f>
        <v>25.91</v>
      </c>
      <c r="H96" s="19">
        <f t="shared" ref="H96" si="35">SUM(H87:H95)</f>
        <v>25.45</v>
      </c>
      <c r="I96" s="19">
        <f t="shared" ref="I96" si="36">SUM(I87:I95)</f>
        <v>74.73</v>
      </c>
      <c r="J96" s="19">
        <f t="shared" ref="J96:L96" si="37">SUM(J87:J95)</f>
        <v>705.69999999999993</v>
      </c>
      <c r="K96" s="25"/>
      <c r="L96" s="19">
        <f t="shared" si="37"/>
        <v>75.210000000000008</v>
      </c>
    </row>
    <row r="97" spans="1:12" ht="26.25" thickBot="1">
      <c r="A97" s="29">
        <f>A79</f>
        <v>1</v>
      </c>
      <c r="B97" s="30">
        <f>B79</f>
        <v>5</v>
      </c>
      <c r="C97" s="52" t="s">
        <v>4</v>
      </c>
      <c r="D97" s="53"/>
      <c r="E97" s="31"/>
      <c r="F97" s="32">
        <f>F86+F96</f>
        <v>1300</v>
      </c>
      <c r="G97" s="32">
        <f t="shared" ref="G97" si="38">G86+G96</f>
        <v>38.81</v>
      </c>
      <c r="H97" s="32">
        <f t="shared" ref="H97" si="39">H86+H96</f>
        <v>35.42</v>
      </c>
      <c r="I97" s="32">
        <f t="shared" ref="I97" si="40">I86+I96</f>
        <v>135.73000000000002</v>
      </c>
      <c r="J97" s="32">
        <f t="shared" ref="J97:L97" si="41">J86+J96</f>
        <v>1202.3</v>
      </c>
      <c r="K97" s="32"/>
      <c r="L97" s="32">
        <f t="shared" si="41"/>
        <v>107.68</v>
      </c>
    </row>
    <row r="98" spans="1:12" ht="15">
      <c r="A98" s="20">
        <v>2</v>
      </c>
      <c r="B98" s="21">
        <v>1</v>
      </c>
      <c r="C98" s="22" t="s">
        <v>20</v>
      </c>
      <c r="D98" s="5" t="s">
        <v>21</v>
      </c>
      <c r="E98" s="39" t="s">
        <v>85</v>
      </c>
      <c r="F98" s="40">
        <v>180</v>
      </c>
      <c r="G98" s="40">
        <v>5</v>
      </c>
      <c r="H98" s="40">
        <v>6</v>
      </c>
      <c r="I98" s="40">
        <v>24.1</v>
      </c>
      <c r="J98" s="40">
        <v>207</v>
      </c>
      <c r="K98" s="41">
        <v>229</v>
      </c>
      <c r="L98" s="40">
        <v>15.2</v>
      </c>
    </row>
    <row r="99" spans="1:12" ht="15">
      <c r="A99" s="23"/>
      <c r="B99" s="15"/>
      <c r="C99" s="11"/>
      <c r="D99" s="6" t="s">
        <v>62</v>
      </c>
      <c r="E99" s="42" t="s">
        <v>86</v>
      </c>
      <c r="F99" s="43">
        <v>15</v>
      </c>
      <c r="G99" s="43">
        <v>3.5</v>
      </c>
      <c r="H99" s="43">
        <v>4.4000000000000004</v>
      </c>
      <c r="I99" s="43">
        <v>0</v>
      </c>
      <c r="J99" s="43">
        <v>53.7</v>
      </c>
      <c r="K99" s="44">
        <v>75</v>
      </c>
      <c r="L99" s="43">
        <v>9.36</v>
      </c>
    </row>
    <row r="100" spans="1:12" ht="15.75" customHeight="1">
      <c r="A100" s="23"/>
      <c r="B100" s="15"/>
      <c r="C100" s="11"/>
      <c r="D100" s="7" t="s">
        <v>22</v>
      </c>
      <c r="E100" s="42" t="s">
        <v>43</v>
      </c>
      <c r="F100" s="43">
        <v>200</v>
      </c>
      <c r="G100" s="43">
        <v>2.8</v>
      </c>
      <c r="H100" s="43">
        <v>2.5</v>
      </c>
      <c r="I100" s="43">
        <v>13.6</v>
      </c>
      <c r="J100" s="43">
        <v>88</v>
      </c>
      <c r="K100" s="44">
        <v>465</v>
      </c>
      <c r="L100" s="43">
        <v>11.1</v>
      </c>
    </row>
    <row r="101" spans="1:12" ht="15">
      <c r="A101" s="23"/>
      <c r="B101" s="15"/>
      <c r="C101" s="11"/>
      <c r="D101" s="7" t="s">
        <v>23</v>
      </c>
      <c r="E101" s="42" t="s">
        <v>51</v>
      </c>
      <c r="F101" s="43">
        <v>30</v>
      </c>
      <c r="G101" s="43">
        <v>2.25</v>
      </c>
      <c r="H101" s="43">
        <v>0.87</v>
      </c>
      <c r="I101" s="43">
        <v>15.4</v>
      </c>
      <c r="J101" s="43">
        <v>78.599999999999994</v>
      </c>
      <c r="K101" s="44">
        <v>111</v>
      </c>
      <c r="L101" s="43">
        <v>2.3199999999999998</v>
      </c>
    </row>
    <row r="102" spans="1:12" ht="15">
      <c r="A102" s="23"/>
      <c r="B102" s="15"/>
      <c r="C102" s="11"/>
      <c r="D102" s="7" t="s">
        <v>24</v>
      </c>
      <c r="E102" s="42" t="s">
        <v>64</v>
      </c>
      <c r="F102" s="43">
        <v>100</v>
      </c>
      <c r="G102" s="43">
        <v>0.4</v>
      </c>
      <c r="H102" s="43">
        <v>0.3</v>
      </c>
      <c r="I102" s="43">
        <v>10</v>
      </c>
      <c r="J102" s="43">
        <v>47</v>
      </c>
      <c r="K102" s="44">
        <v>82</v>
      </c>
      <c r="L102" s="43">
        <v>26.21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525</v>
      </c>
      <c r="G105" s="19">
        <f t="shared" ref="G105:J105" si="42">SUM(G98:G104)</f>
        <v>13.950000000000001</v>
      </c>
      <c r="H105" s="19">
        <f t="shared" si="42"/>
        <v>14.07</v>
      </c>
      <c r="I105" s="19">
        <f t="shared" si="42"/>
        <v>63.1</v>
      </c>
      <c r="J105" s="19">
        <f t="shared" si="42"/>
        <v>474.29999999999995</v>
      </c>
      <c r="K105" s="25"/>
      <c r="L105" s="19">
        <f t="shared" ref="L105" si="43">SUM(L98:L104)</f>
        <v>64.19</v>
      </c>
    </row>
    <row r="106" spans="1:12" ht="25.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 t="s">
        <v>87</v>
      </c>
      <c r="F106" s="43">
        <v>60</v>
      </c>
      <c r="G106" s="43">
        <v>0.6</v>
      </c>
      <c r="H106" s="43">
        <v>5</v>
      </c>
      <c r="I106" s="43">
        <v>2.1</v>
      </c>
      <c r="J106" s="43">
        <v>44</v>
      </c>
      <c r="K106" s="44">
        <v>18</v>
      </c>
      <c r="L106" s="43">
        <v>9.07</v>
      </c>
    </row>
    <row r="107" spans="1:12" ht="15">
      <c r="A107" s="23"/>
      <c r="B107" s="15"/>
      <c r="C107" s="11"/>
      <c r="D107" s="7" t="s">
        <v>27</v>
      </c>
      <c r="E107" s="42" t="s">
        <v>46</v>
      </c>
      <c r="F107" s="43">
        <v>200</v>
      </c>
      <c r="G107" s="43">
        <v>6.1</v>
      </c>
      <c r="H107" s="43">
        <v>7.48</v>
      </c>
      <c r="I107" s="43">
        <v>10.6</v>
      </c>
      <c r="J107" s="43">
        <v>131</v>
      </c>
      <c r="K107" s="44">
        <v>100</v>
      </c>
      <c r="L107" s="43">
        <v>19.350000000000001</v>
      </c>
    </row>
    <row r="108" spans="1:12" ht="15">
      <c r="A108" s="23"/>
      <c r="B108" s="15"/>
      <c r="C108" s="11"/>
      <c r="D108" s="7" t="s">
        <v>28</v>
      </c>
      <c r="E108" s="42" t="s">
        <v>88</v>
      </c>
      <c r="F108" s="43">
        <v>100</v>
      </c>
      <c r="G108" s="43">
        <v>20</v>
      </c>
      <c r="H108" s="43">
        <v>19.5</v>
      </c>
      <c r="I108" s="43">
        <v>3.3</v>
      </c>
      <c r="J108" s="43">
        <v>258</v>
      </c>
      <c r="K108" s="44">
        <v>327</v>
      </c>
      <c r="L108" s="43">
        <v>61.78</v>
      </c>
    </row>
    <row r="109" spans="1:12" ht="15">
      <c r="A109" s="23"/>
      <c r="B109" s="15"/>
      <c r="C109" s="11"/>
      <c r="D109" s="7" t="s">
        <v>29</v>
      </c>
      <c r="E109" s="42" t="s">
        <v>57</v>
      </c>
      <c r="F109" s="43">
        <v>150</v>
      </c>
      <c r="G109" s="43">
        <v>8.5500000000000007</v>
      </c>
      <c r="H109" s="43">
        <v>7.8</v>
      </c>
      <c r="I109" s="43">
        <v>37</v>
      </c>
      <c r="J109" s="43">
        <v>253</v>
      </c>
      <c r="K109" s="44">
        <v>202</v>
      </c>
      <c r="L109" s="43">
        <v>12.29</v>
      </c>
    </row>
    <row r="110" spans="1:12" ht="15">
      <c r="A110" s="23"/>
      <c r="B110" s="15"/>
      <c r="C110" s="11"/>
      <c r="D110" s="7" t="s">
        <v>30</v>
      </c>
      <c r="E110" s="42" t="s">
        <v>49</v>
      </c>
      <c r="F110" s="43">
        <v>200</v>
      </c>
      <c r="G110" s="43">
        <v>0.6</v>
      </c>
      <c r="H110" s="43">
        <v>0</v>
      </c>
      <c r="I110" s="43">
        <v>9.6999999999999993</v>
      </c>
      <c r="J110" s="43">
        <v>40</v>
      </c>
      <c r="K110" s="44">
        <v>494</v>
      </c>
      <c r="L110" s="43">
        <v>8</v>
      </c>
    </row>
    <row r="111" spans="1:12" ht="15">
      <c r="A111" s="23"/>
      <c r="B111" s="15"/>
      <c r="C111" s="11"/>
      <c r="D111" s="7" t="s">
        <v>31</v>
      </c>
      <c r="E111" s="42" t="s">
        <v>51</v>
      </c>
      <c r="F111" s="43">
        <v>20</v>
      </c>
      <c r="G111" s="43">
        <v>1.5</v>
      </c>
      <c r="H111" s="43">
        <v>0.57999999999999996</v>
      </c>
      <c r="I111" s="43">
        <v>10.28</v>
      </c>
      <c r="J111" s="43">
        <v>52.4</v>
      </c>
      <c r="K111" s="44">
        <v>111</v>
      </c>
      <c r="L111" s="43">
        <v>2.21</v>
      </c>
    </row>
    <row r="112" spans="1:12" ht="15">
      <c r="A112" s="23"/>
      <c r="B112" s="15"/>
      <c r="C112" s="11"/>
      <c r="D112" s="7" t="s">
        <v>32</v>
      </c>
      <c r="E112" s="42" t="s">
        <v>50</v>
      </c>
      <c r="F112" s="43">
        <v>30</v>
      </c>
      <c r="G112" s="43">
        <v>1.98</v>
      </c>
      <c r="H112" s="43">
        <v>0.36</v>
      </c>
      <c r="I112" s="43">
        <v>10.199999999999999</v>
      </c>
      <c r="J112" s="43">
        <v>54.3</v>
      </c>
      <c r="K112" s="44">
        <v>110</v>
      </c>
      <c r="L112" s="43">
        <v>1.95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760</v>
      </c>
      <c r="G115" s="19">
        <f t="shared" ref="G115:J115" si="44">SUM(G106:G114)</f>
        <v>39.33</v>
      </c>
      <c r="H115" s="19">
        <f t="shared" si="44"/>
        <v>40.72</v>
      </c>
      <c r="I115" s="19">
        <f t="shared" si="44"/>
        <v>83.18</v>
      </c>
      <c r="J115" s="19">
        <f t="shared" si="44"/>
        <v>832.69999999999993</v>
      </c>
      <c r="K115" s="25"/>
      <c r="L115" s="19">
        <f t="shared" ref="L115" si="45">SUM(L106:L114)</f>
        <v>114.65</v>
      </c>
    </row>
    <row r="116" spans="1:12" ht="26.25" thickBot="1">
      <c r="A116" s="29">
        <f>A98</f>
        <v>2</v>
      </c>
      <c r="B116" s="30">
        <f>B98</f>
        <v>1</v>
      </c>
      <c r="C116" s="52" t="s">
        <v>4</v>
      </c>
      <c r="D116" s="53"/>
      <c r="E116" s="31"/>
      <c r="F116" s="32">
        <f>F105+F115</f>
        <v>1285</v>
      </c>
      <c r="G116" s="32">
        <f t="shared" ref="G116" si="46">G105+G115</f>
        <v>53.28</v>
      </c>
      <c r="H116" s="32">
        <f t="shared" ref="H116" si="47">H105+H115</f>
        <v>54.79</v>
      </c>
      <c r="I116" s="32">
        <f t="shared" ref="I116" si="48">I105+I115</f>
        <v>146.28</v>
      </c>
      <c r="J116" s="32">
        <f t="shared" ref="J116:L116" si="49">J105+J115</f>
        <v>1307</v>
      </c>
      <c r="K116" s="32"/>
      <c r="L116" s="32">
        <f t="shared" si="49"/>
        <v>178.84</v>
      </c>
    </row>
    <row r="117" spans="1:12" ht="15">
      <c r="A117" s="14">
        <v>2</v>
      </c>
      <c r="B117" s="15">
        <v>2</v>
      </c>
      <c r="C117" s="22" t="s">
        <v>20</v>
      </c>
      <c r="D117" s="5" t="s">
        <v>21</v>
      </c>
      <c r="E117" s="39" t="s">
        <v>89</v>
      </c>
      <c r="F117" s="40">
        <v>170</v>
      </c>
      <c r="G117" s="40">
        <v>25.29</v>
      </c>
      <c r="H117" s="40">
        <v>13.25</v>
      </c>
      <c r="I117" s="40">
        <v>33.700000000000003</v>
      </c>
      <c r="J117" s="40">
        <v>357</v>
      </c>
      <c r="K117" s="41">
        <v>279</v>
      </c>
      <c r="L117" s="40">
        <v>74.239999999999995</v>
      </c>
    </row>
    <row r="118" spans="1:12" ht="1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customHeight="1">
      <c r="A119" s="14"/>
      <c r="B119" s="15"/>
      <c r="C119" s="11"/>
      <c r="D119" s="7" t="s">
        <v>22</v>
      </c>
      <c r="E119" s="42" t="s">
        <v>78</v>
      </c>
      <c r="F119" s="43">
        <v>200</v>
      </c>
      <c r="G119" s="43">
        <v>0.2</v>
      </c>
      <c r="H119" s="43">
        <v>0.1</v>
      </c>
      <c r="I119" s="43">
        <v>9.3000000000000007</v>
      </c>
      <c r="J119" s="43">
        <v>38</v>
      </c>
      <c r="K119" s="44">
        <v>457</v>
      </c>
      <c r="L119" s="43">
        <v>1.68</v>
      </c>
    </row>
    <row r="120" spans="1:12" ht="15">
      <c r="A120" s="14"/>
      <c r="B120" s="15"/>
      <c r="C120" s="11"/>
      <c r="D120" s="7" t="s">
        <v>23</v>
      </c>
      <c r="E120" s="42" t="s">
        <v>51</v>
      </c>
      <c r="F120" s="43">
        <v>30</v>
      </c>
      <c r="G120" s="43">
        <v>2.25</v>
      </c>
      <c r="H120" s="43">
        <v>0.87</v>
      </c>
      <c r="I120" s="43">
        <v>15.4</v>
      </c>
      <c r="J120" s="43">
        <v>78.599999999999994</v>
      </c>
      <c r="K120" s="44">
        <v>111</v>
      </c>
      <c r="L120" s="43">
        <v>2.3199999999999998</v>
      </c>
    </row>
    <row r="121" spans="1:12" ht="15">
      <c r="A121" s="14"/>
      <c r="B121" s="15"/>
      <c r="C121" s="11"/>
      <c r="D121" s="7" t="s">
        <v>24</v>
      </c>
      <c r="E121" s="42" t="s">
        <v>79</v>
      </c>
      <c r="F121" s="43">
        <v>100</v>
      </c>
      <c r="G121" s="43">
        <v>0.4</v>
      </c>
      <c r="H121" s="43">
        <v>0.4</v>
      </c>
      <c r="I121" s="43">
        <v>9.8000000000000007</v>
      </c>
      <c r="J121" s="43">
        <v>44</v>
      </c>
      <c r="K121" s="44">
        <v>82</v>
      </c>
      <c r="L121" s="43">
        <v>10.72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J124" si="50">SUM(G117:G123)</f>
        <v>28.139999999999997</v>
      </c>
      <c r="H124" s="19">
        <f t="shared" si="50"/>
        <v>14.62</v>
      </c>
      <c r="I124" s="19">
        <f t="shared" si="50"/>
        <v>68.2</v>
      </c>
      <c r="J124" s="19">
        <f t="shared" si="50"/>
        <v>517.6</v>
      </c>
      <c r="K124" s="25"/>
      <c r="L124" s="19">
        <f t="shared" ref="L124" si="51">SUM(L117:L123)</f>
        <v>88.96</v>
      </c>
    </row>
    <row r="125" spans="1:12" ht="1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 t="s">
        <v>90</v>
      </c>
      <c r="F125" s="43">
        <v>60</v>
      </c>
      <c r="G125" s="43">
        <v>0.8</v>
      </c>
      <c r="H125" s="43">
        <v>3.7</v>
      </c>
      <c r="I125" s="43">
        <v>3.7</v>
      </c>
      <c r="J125" s="43">
        <v>73</v>
      </c>
      <c r="K125" s="44">
        <v>31</v>
      </c>
      <c r="L125" s="43">
        <v>3.83</v>
      </c>
    </row>
    <row r="126" spans="1:12" ht="15">
      <c r="A126" s="14"/>
      <c r="B126" s="15"/>
      <c r="C126" s="11"/>
      <c r="D126" s="7" t="s">
        <v>27</v>
      </c>
      <c r="E126" s="42" t="s">
        <v>91</v>
      </c>
      <c r="F126" s="43">
        <v>200</v>
      </c>
      <c r="G126" s="43">
        <v>6</v>
      </c>
      <c r="H126" s="43">
        <v>2</v>
      </c>
      <c r="I126" s="43">
        <v>8</v>
      </c>
      <c r="J126" s="43">
        <v>73</v>
      </c>
      <c r="K126" s="44">
        <v>121</v>
      </c>
      <c r="L126" s="43">
        <v>17.14</v>
      </c>
    </row>
    <row r="127" spans="1:12" ht="15">
      <c r="A127" s="14"/>
      <c r="B127" s="15"/>
      <c r="C127" s="11"/>
      <c r="D127" s="7" t="s">
        <v>28</v>
      </c>
      <c r="E127" s="42" t="s">
        <v>92</v>
      </c>
      <c r="F127" s="43">
        <v>90</v>
      </c>
      <c r="G127" s="43">
        <v>18</v>
      </c>
      <c r="H127" s="43">
        <v>16.2</v>
      </c>
      <c r="I127" s="43">
        <v>10</v>
      </c>
      <c r="J127" s="43">
        <v>256</v>
      </c>
      <c r="K127" s="44">
        <v>372</v>
      </c>
      <c r="L127" s="43">
        <v>52.85</v>
      </c>
    </row>
    <row r="128" spans="1:12" ht="15">
      <c r="A128" s="14"/>
      <c r="B128" s="15"/>
      <c r="C128" s="11"/>
      <c r="D128" s="7" t="s">
        <v>29</v>
      </c>
      <c r="E128" s="42" t="s">
        <v>93</v>
      </c>
      <c r="F128" s="43">
        <v>150</v>
      </c>
      <c r="G128" s="43">
        <v>2.8</v>
      </c>
      <c r="H128" s="43">
        <v>6.4</v>
      </c>
      <c r="I128" s="43">
        <v>21</v>
      </c>
      <c r="J128" s="43">
        <v>127.5</v>
      </c>
      <c r="K128" s="44">
        <v>177</v>
      </c>
      <c r="L128" s="43">
        <v>12.72</v>
      </c>
    </row>
    <row r="129" spans="1:12" ht="15">
      <c r="A129" s="14"/>
      <c r="B129" s="15"/>
      <c r="C129" s="11"/>
      <c r="D129" s="7" t="s">
        <v>30</v>
      </c>
      <c r="E129" s="42" t="s">
        <v>84</v>
      </c>
      <c r="F129" s="43">
        <v>200</v>
      </c>
      <c r="G129" s="43">
        <v>0.7</v>
      </c>
      <c r="H129" s="43">
        <v>0.3</v>
      </c>
      <c r="I129" s="43">
        <v>18.3</v>
      </c>
      <c r="J129" s="43">
        <v>78</v>
      </c>
      <c r="K129" s="44">
        <v>496</v>
      </c>
      <c r="L129" s="43">
        <v>6.32</v>
      </c>
    </row>
    <row r="130" spans="1:12" ht="15">
      <c r="A130" s="14"/>
      <c r="B130" s="15"/>
      <c r="C130" s="11"/>
      <c r="D130" s="7" t="s">
        <v>31</v>
      </c>
      <c r="E130" s="42" t="s">
        <v>51</v>
      </c>
      <c r="F130" s="43">
        <v>20</v>
      </c>
      <c r="G130" s="43">
        <v>1.5</v>
      </c>
      <c r="H130" s="43">
        <v>0.57999999999999996</v>
      </c>
      <c r="I130" s="43">
        <v>10.28</v>
      </c>
      <c r="J130" s="43">
        <v>52.4</v>
      </c>
      <c r="K130" s="44">
        <v>111</v>
      </c>
      <c r="L130" s="43">
        <v>2.21</v>
      </c>
    </row>
    <row r="131" spans="1:12" ht="15">
      <c r="A131" s="14"/>
      <c r="B131" s="15"/>
      <c r="C131" s="11"/>
      <c r="D131" s="7" t="s">
        <v>32</v>
      </c>
      <c r="E131" s="42" t="s">
        <v>50</v>
      </c>
      <c r="F131" s="43">
        <v>30</v>
      </c>
      <c r="G131" s="43">
        <v>1.98</v>
      </c>
      <c r="H131" s="43">
        <v>0.36</v>
      </c>
      <c r="I131" s="43">
        <v>10.199999999999999</v>
      </c>
      <c r="J131" s="43">
        <v>54.3</v>
      </c>
      <c r="K131" s="44">
        <v>110</v>
      </c>
      <c r="L131" s="43">
        <v>1.95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SUM(F125:F133)</f>
        <v>750</v>
      </c>
      <c r="G134" s="19">
        <f t="shared" ref="G134:J134" si="52">SUM(G125:G133)</f>
        <v>31.78</v>
      </c>
      <c r="H134" s="19">
        <f t="shared" si="52"/>
        <v>29.539999999999996</v>
      </c>
      <c r="I134" s="19">
        <f t="shared" si="52"/>
        <v>81.48</v>
      </c>
      <c r="J134" s="19">
        <f t="shared" si="52"/>
        <v>714.19999999999993</v>
      </c>
      <c r="K134" s="25"/>
      <c r="L134" s="19">
        <f t="shared" ref="L134" si="53">SUM(L125:L133)</f>
        <v>97.019999999999982</v>
      </c>
    </row>
    <row r="135" spans="1:12" ht="26.25" thickBot="1">
      <c r="A135" s="33">
        <f>A117</f>
        <v>2</v>
      </c>
      <c r="B135" s="33">
        <f>B117</f>
        <v>2</v>
      </c>
      <c r="C135" s="52" t="s">
        <v>4</v>
      </c>
      <c r="D135" s="53"/>
      <c r="E135" s="31"/>
      <c r="F135" s="32">
        <f>F124+F134</f>
        <v>1250</v>
      </c>
      <c r="G135" s="32">
        <f t="shared" ref="G135" si="54">G124+G134</f>
        <v>59.92</v>
      </c>
      <c r="H135" s="32">
        <f t="shared" ref="H135" si="55">H124+H134</f>
        <v>44.16</v>
      </c>
      <c r="I135" s="32">
        <f t="shared" ref="I135" si="56">I124+I134</f>
        <v>149.68</v>
      </c>
      <c r="J135" s="32">
        <f t="shared" ref="J135:L135" si="57">J124+J134</f>
        <v>1231.8</v>
      </c>
      <c r="K135" s="32"/>
      <c r="L135" s="32">
        <f t="shared" si="57"/>
        <v>185.97999999999996</v>
      </c>
    </row>
    <row r="136" spans="1:12" ht="15">
      <c r="A136" s="20">
        <v>2</v>
      </c>
      <c r="B136" s="21">
        <v>3</v>
      </c>
      <c r="C136" s="22" t="s">
        <v>20</v>
      </c>
      <c r="D136" s="5" t="s">
        <v>21</v>
      </c>
      <c r="E136" s="39" t="s">
        <v>71</v>
      </c>
      <c r="F136" s="40">
        <v>150</v>
      </c>
      <c r="G136" s="40">
        <v>13</v>
      </c>
      <c r="H136" s="40">
        <v>20</v>
      </c>
      <c r="I136" s="40">
        <v>3.2</v>
      </c>
      <c r="J136" s="40">
        <v>246</v>
      </c>
      <c r="K136" s="41">
        <v>268</v>
      </c>
      <c r="L136" s="40">
        <v>40.72</v>
      </c>
    </row>
    <row r="137" spans="1:12" ht="15">
      <c r="A137" s="23"/>
      <c r="B137" s="15"/>
      <c r="C137" s="11"/>
      <c r="D137" s="6" t="s">
        <v>26</v>
      </c>
      <c r="E137" s="42" t="s">
        <v>94</v>
      </c>
      <c r="F137" s="43">
        <v>60</v>
      </c>
      <c r="G137" s="43">
        <v>1.7</v>
      </c>
      <c r="H137" s="43">
        <v>2.1</v>
      </c>
      <c r="I137" s="43">
        <v>21</v>
      </c>
      <c r="J137" s="43">
        <v>40</v>
      </c>
      <c r="K137" s="44">
        <v>157</v>
      </c>
      <c r="L137" s="43">
        <v>13.2</v>
      </c>
    </row>
    <row r="138" spans="1:12" ht="15" customHeight="1">
      <c r="A138" s="23"/>
      <c r="B138" s="15"/>
      <c r="C138" s="11"/>
      <c r="D138" s="7" t="s">
        <v>22</v>
      </c>
      <c r="E138" s="42" t="s">
        <v>61</v>
      </c>
      <c r="F138" s="43">
        <v>200</v>
      </c>
      <c r="G138" s="43">
        <v>3.3</v>
      </c>
      <c r="H138" s="43">
        <v>2.9</v>
      </c>
      <c r="I138" s="43">
        <v>13.8</v>
      </c>
      <c r="J138" s="43">
        <v>94</v>
      </c>
      <c r="K138" s="44">
        <v>462</v>
      </c>
      <c r="L138" s="43">
        <v>12.1</v>
      </c>
    </row>
    <row r="139" spans="1:12" ht="15">
      <c r="A139" s="23"/>
      <c r="B139" s="15"/>
      <c r="C139" s="11"/>
      <c r="D139" s="7" t="s">
        <v>23</v>
      </c>
      <c r="E139" s="42" t="s">
        <v>51</v>
      </c>
      <c r="F139" s="43">
        <v>20</v>
      </c>
      <c r="G139" s="43">
        <v>1.5</v>
      </c>
      <c r="H139" s="43">
        <v>0.57999999999999996</v>
      </c>
      <c r="I139" s="43">
        <v>10.28</v>
      </c>
      <c r="J139" s="43">
        <v>52.4</v>
      </c>
      <c r="K139" s="44">
        <v>111</v>
      </c>
      <c r="L139" s="43">
        <v>2.21</v>
      </c>
    </row>
    <row r="140" spans="1:12" ht="15">
      <c r="A140" s="23"/>
      <c r="B140" s="15"/>
      <c r="C140" s="11"/>
      <c r="D140" s="7" t="s">
        <v>24</v>
      </c>
      <c r="E140" s="42" t="s">
        <v>53</v>
      </c>
      <c r="F140" s="43">
        <v>100</v>
      </c>
      <c r="G140" s="43">
        <v>0.8</v>
      </c>
      <c r="H140" s="43">
        <v>0.2</v>
      </c>
      <c r="I140" s="43">
        <v>7.5</v>
      </c>
      <c r="J140" s="43">
        <v>38</v>
      </c>
      <c r="K140" s="44">
        <v>82</v>
      </c>
      <c r="L140" s="43">
        <v>25.06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33</v>
      </c>
      <c r="E143" s="9"/>
      <c r="F143" s="19">
        <f>SUM(F136:F142)</f>
        <v>530</v>
      </c>
      <c r="G143" s="19">
        <f t="shared" ref="G143:J143" si="58">SUM(G136:G142)</f>
        <v>20.3</v>
      </c>
      <c r="H143" s="19">
        <f t="shared" si="58"/>
        <v>25.779999999999998</v>
      </c>
      <c r="I143" s="19">
        <f t="shared" si="58"/>
        <v>55.78</v>
      </c>
      <c r="J143" s="19">
        <f t="shared" si="58"/>
        <v>470.4</v>
      </c>
      <c r="K143" s="25"/>
      <c r="L143" s="19">
        <f t="shared" ref="L143" si="59">SUM(L136:L142)</f>
        <v>93.289999999999992</v>
      </c>
    </row>
    <row r="144" spans="1:12" ht="1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 t="s">
        <v>95</v>
      </c>
      <c r="F144" s="43">
        <v>60</v>
      </c>
      <c r="G144" s="43">
        <v>0.66</v>
      </c>
      <c r="H144" s="43">
        <v>0.12</v>
      </c>
      <c r="I144" s="43">
        <v>2.2799999999999998</v>
      </c>
      <c r="J144" s="43">
        <v>14.4</v>
      </c>
      <c r="K144" s="44">
        <v>148</v>
      </c>
      <c r="L144" s="43">
        <v>5.52</v>
      </c>
    </row>
    <row r="145" spans="1:12" ht="15">
      <c r="A145" s="23"/>
      <c r="B145" s="15"/>
      <c r="C145" s="11"/>
      <c r="D145" s="7" t="s">
        <v>27</v>
      </c>
      <c r="E145" s="42" t="s">
        <v>81</v>
      </c>
      <c r="F145" s="43">
        <v>200</v>
      </c>
      <c r="G145" s="43">
        <v>6.23</v>
      </c>
      <c r="H145" s="43">
        <v>8</v>
      </c>
      <c r="I145" s="43">
        <v>11</v>
      </c>
      <c r="J145" s="43">
        <v>120</v>
      </c>
      <c r="K145" s="44">
        <v>95</v>
      </c>
      <c r="L145" s="43">
        <v>18.34</v>
      </c>
    </row>
    <row r="146" spans="1:12" ht="15">
      <c r="A146" s="23"/>
      <c r="B146" s="15"/>
      <c r="C146" s="11"/>
      <c r="D146" s="7" t="s">
        <v>28</v>
      </c>
      <c r="E146" s="42" t="s">
        <v>96</v>
      </c>
      <c r="F146" s="43">
        <v>240</v>
      </c>
      <c r="G146" s="43">
        <v>13.3</v>
      </c>
      <c r="H146" s="43">
        <v>12.7</v>
      </c>
      <c r="I146" s="43">
        <v>4</v>
      </c>
      <c r="J146" s="43">
        <v>325.5</v>
      </c>
      <c r="K146" s="44">
        <v>364</v>
      </c>
      <c r="L146" s="43">
        <v>82.89</v>
      </c>
    </row>
    <row r="147" spans="1:12" ht="1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30</v>
      </c>
      <c r="E148" s="42" t="s">
        <v>97</v>
      </c>
      <c r="F148" s="43">
        <v>205</v>
      </c>
      <c r="G148" s="43">
        <v>0.62</v>
      </c>
      <c r="H148" s="43">
        <v>0.41</v>
      </c>
      <c r="I148" s="43">
        <v>33.4</v>
      </c>
      <c r="J148" s="43">
        <v>143.5</v>
      </c>
      <c r="K148" s="44">
        <v>501</v>
      </c>
      <c r="L148" s="43">
        <v>9.8000000000000007</v>
      </c>
    </row>
    <row r="149" spans="1:12" ht="15">
      <c r="A149" s="23"/>
      <c r="B149" s="15"/>
      <c r="C149" s="11"/>
      <c r="D149" s="7" t="s">
        <v>31</v>
      </c>
      <c r="E149" s="42" t="s">
        <v>51</v>
      </c>
      <c r="F149" s="43">
        <v>20</v>
      </c>
      <c r="G149" s="43">
        <v>1.5</v>
      </c>
      <c r="H149" s="43">
        <v>0.57999999999999996</v>
      </c>
      <c r="I149" s="43">
        <v>10.28</v>
      </c>
      <c r="J149" s="43">
        <v>52.4</v>
      </c>
      <c r="K149" s="44">
        <v>111</v>
      </c>
      <c r="L149" s="43">
        <v>2.21</v>
      </c>
    </row>
    <row r="150" spans="1:12" ht="15">
      <c r="A150" s="23"/>
      <c r="B150" s="15"/>
      <c r="C150" s="11"/>
      <c r="D150" s="7" t="s">
        <v>32</v>
      </c>
      <c r="E150" s="42" t="s">
        <v>50</v>
      </c>
      <c r="F150" s="43">
        <v>30</v>
      </c>
      <c r="G150" s="43">
        <v>1.98</v>
      </c>
      <c r="H150" s="43">
        <v>0.36</v>
      </c>
      <c r="I150" s="43">
        <v>10.199999999999999</v>
      </c>
      <c r="J150" s="43">
        <v>54.3</v>
      </c>
      <c r="K150" s="44">
        <v>110</v>
      </c>
      <c r="L150" s="43">
        <v>1.95</v>
      </c>
    </row>
    <row r="151" spans="1:12" ht="1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4"/>
      <c r="B153" s="17"/>
      <c r="C153" s="8"/>
      <c r="D153" s="18" t="s">
        <v>33</v>
      </c>
      <c r="E153" s="9"/>
      <c r="F153" s="19">
        <f>SUM(F144:F152)</f>
        <v>755</v>
      </c>
      <c r="G153" s="19">
        <f t="shared" ref="G153:J153" si="60">SUM(G144:G152)</f>
        <v>24.290000000000003</v>
      </c>
      <c r="H153" s="19">
        <f t="shared" si="60"/>
        <v>22.169999999999998</v>
      </c>
      <c r="I153" s="19">
        <f t="shared" si="60"/>
        <v>71.16</v>
      </c>
      <c r="J153" s="19">
        <f t="shared" si="60"/>
        <v>710.09999999999991</v>
      </c>
      <c r="K153" s="25"/>
      <c r="L153" s="19">
        <f t="shared" ref="L153" si="61">SUM(L144:L152)</f>
        <v>120.71</v>
      </c>
    </row>
    <row r="154" spans="1:12" ht="26.25" thickBot="1">
      <c r="A154" s="29">
        <f>A136</f>
        <v>2</v>
      </c>
      <c r="B154" s="30">
        <f>B136</f>
        <v>3</v>
      </c>
      <c r="C154" s="52" t="s">
        <v>4</v>
      </c>
      <c r="D154" s="53"/>
      <c r="E154" s="31"/>
      <c r="F154" s="32">
        <f>F143+F153</f>
        <v>1285</v>
      </c>
      <c r="G154" s="32">
        <f t="shared" ref="G154" si="62">G143+G153</f>
        <v>44.59</v>
      </c>
      <c r="H154" s="32">
        <f t="shared" ref="H154" si="63">H143+H153</f>
        <v>47.949999999999996</v>
      </c>
      <c r="I154" s="32">
        <f t="shared" ref="I154" si="64">I143+I153</f>
        <v>126.94</v>
      </c>
      <c r="J154" s="32">
        <f t="shared" ref="J154:L154" si="65">J143+J153</f>
        <v>1180.5</v>
      </c>
      <c r="K154" s="32"/>
      <c r="L154" s="32">
        <f t="shared" si="65"/>
        <v>214</v>
      </c>
    </row>
    <row r="155" spans="1:12" ht="15">
      <c r="A155" s="20">
        <v>2</v>
      </c>
      <c r="B155" s="21">
        <v>4</v>
      </c>
      <c r="C155" s="22" t="s">
        <v>20</v>
      </c>
      <c r="D155" s="5" t="s">
        <v>21</v>
      </c>
      <c r="E155" s="39" t="s">
        <v>98</v>
      </c>
      <c r="F155" s="40">
        <v>100</v>
      </c>
      <c r="G155" s="40">
        <v>16.2</v>
      </c>
      <c r="H155" s="40">
        <v>12</v>
      </c>
      <c r="I155" s="40">
        <v>0.3</v>
      </c>
      <c r="J155" s="40">
        <v>174</v>
      </c>
      <c r="K155" s="41">
        <v>366</v>
      </c>
      <c r="L155" s="40">
        <v>40.840000000000003</v>
      </c>
    </row>
    <row r="156" spans="1:12" ht="15">
      <c r="A156" s="23"/>
      <c r="B156" s="15"/>
      <c r="C156" s="11"/>
      <c r="D156" s="6" t="s">
        <v>21</v>
      </c>
      <c r="E156" s="42" t="s">
        <v>68</v>
      </c>
      <c r="F156" s="43">
        <v>150</v>
      </c>
      <c r="G156" s="43">
        <v>5.55</v>
      </c>
      <c r="H156" s="43">
        <v>4.95</v>
      </c>
      <c r="I156" s="43">
        <v>29.55</v>
      </c>
      <c r="J156" s="43">
        <v>184.5</v>
      </c>
      <c r="K156" s="44">
        <v>256</v>
      </c>
      <c r="L156" s="43">
        <v>3.37</v>
      </c>
    </row>
    <row r="157" spans="1:12" ht="15" customHeight="1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2.8</v>
      </c>
      <c r="H157" s="43">
        <v>2.5</v>
      </c>
      <c r="I157" s="43">
        <v>13.6</v>
      </c>
      <c r="J157" s="43">
        <v>88</v>
      </c>
      <c r="K157" s="44">
        <v>465</v>
      </c>
      <c r="L157" s="43">
        <v>11.1</v>
      </c>
    </row>
    <row r="158" spans="1:12" ht="15">
      <c r="A158" s="23"/>
      <c r="B158" s="15"/>
      <c r="C158" s="11"/>
      <c r="D158" s="7" t="s">
        <v>23</v>
      </c>
      <c r="E158" s="42" t="s">
        <v>51</v>
      </c>
      <c r="F158" s="43">
        <v>20</v>
      </c>
      <c r="G158" s="43">
        <v>1.5</v>
      </c>
      <c r="H158" s="43">
        <v>0.57999999999999996</v>
      </c>
      <c r="I158" s="43">
        <v>10.28</v>
      </c>
      <c r="J158" s="43">
        <v>52.4</v>
      </c>
      <c r="K158" s="44">
        <v>111</v>
      </c>
      <c r="L158" s="43">
        <v>2.21</v>
      </c>
    </row>
    <row r="159" spans="1:12" ht="15">
      <c r="A159" s="23"/>
      <c r="B159" s="15"/>
      <c r="C159" s="11"/>
      <c r="D159" s="7" t="s">
        <v>24</v>
      </c>
      <c r="E159" s="42" t="s">
        <v>72</v>
      </c>
      <c r="F159" s="43">
        <v>100</v>
      </c>
      <c r="G159" s="43">
        <v>0.9</v>
      </c>
      <c r="H159" s="43">
        <v>0.2</v>
      </c>
      <c r="I159" s="43">
        <v>8.1</v>
      </c>
      <c r="J159" s="43">
        <v>49.2</v>
      </c>
      <c r="K159" s="44">
        <v>82</v>
      </c>
      <c r="L159" s="43">
        <v>25.35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SUM(F155:F161)</f>
        <v>570</v>
      </c>
      <c r="G162" s="19">
        <f t="shared" ref="G162:J162" si="66">SUM(G155:G161)</f>
        <v>26.95</v>
      </c>
      <c r="H162" s="19">
        <f t="shared" si="66"/>
        <v>20.229999999999997</v>
      </c>
      <c r="I162" s="19">
        <f t="shared" si="66"/>
        <v>61.830000000000005</v>
      </c>
      <c r="J162" s="19">
        <f t="shared" si="66"/>
        <v>548.1</v>
      </c>
      <c r="K162" s="25"/>
      <c r="L162" s="19">
        <f t="shared" ref="L162" si="67">SUM(L155:L161)</f>
        <v>82.87</v>
      </c>
    </row>
    <row r="163" spans="1:12" ht="1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 t="s">
        <v>99</v>
      </c>
      <c r="F163" s="43">
        <v>60</v>
      </c>
      <c r="G163" s="43">
        <v>0.87</v>
      </c>
      <c r="H163" s="43">
        <v>3.6</v>
      </c>
      <c r="I163" s="43">
        <v>5.04</v>
      </c>
      <c r="J163" s="43">
        <v>56.4</v>
      </c>
      <c r="K163" s="44">
        <v>1</v>
      </c>
      <c r="L163" s="43">
        <v>1.8</v>
      </c>
    </row>
    <row r="164" spans="1:12" ht="15">
      <c r="A164" s="23"/>
      <c r="B164" s="15"/>
      <c r="C164" s="11"/>
      <c r="D164" s="7" t="s">
        <v>27</v>
      </c>
      <c r="E164" s="42" t="s">
        <v>55</v>
      </c>
      <c r="F164" s="43">
        <v>200</v>
      </c>
      <c r="G164" s="43">
        <v>9</v>
      </c>
      <c r="H164" s="43">
        <v>5.1100000000000003</v>
      </c>
      <c r="I164" s="43">
        <v>11.7</v>
      </c>
      <c r="J164" s="43">
        <v>130</v>
      </c>
      <c r="K164" s="44">
        <v>113</v>
      </c>
      <c r="L164" s="43">
        <v>16.989999999999998</v>
      </c>
    </row>
    <row r="165" spans="1:12" ht="15">
      <c r="A165" s="23"/>
      <c r="B165" s="15"/>
      <c r="C165" s="11"/>
      <c r="D165" s="7" t="s">
        <v>28</v>
      </c>
      <c r="E165" s="42" t="s">
        <v>109</v>
      </c>
      <c r="F165" s="43">
        <v>90</v>
      </c>
      <c r="G165" s="43">
        <v>17</v>
      </c>
      <c r="H165" s="43">
        <v>5</v>
      </c>
      <c r="I165" s="43">
        <v>14</v>
      </c>
      <c r="J165" s="43">
        <v>173</v>
      </c>
      <c r="K165" s="44">
        <v>357</v>
      </c>
      <c r="L165" s="43">
        <v>35.43</v>
      </c>
    </row>
    <row r="166" spans="1:12" ht="15">
      <c r="A166" s="23"/>
      <c r="B166" s="15"/>
      <c r="C166" s="11"/>
      <c r="D166" s="7" t="s">
        <v>29</v>
      </c>
      <c r="E166" s="42" t="s">
        <v>48</v>
      </c>
      <c r="F166" s="43">
        <v>150</v>
      </c>
      <c r="G166" s="43">
        <v>4</v>
      </c>
      <c r="H166" s="43">
        <v>2.6</v>
      </c>
      <c r="I166" s="43">
        <v>35</v>
      </c>
      <c r="J166" s="43">
        <v>182</v>
      </c>
      <c r="K166" s="44">
        <v>241</v>
      </c>
      <c r="L166" s="43">
        <v>14.44</v>
      </c>
    </row>
    <row r="167" spans="1:12" ht="15">
      <c r="A167" s="23"/>
      <c r="B167" s="15"/>
      <c r="C167" s="11"/>
      <c r="D167" s="7" t="s">
        <v>30</v>
      </c>
      <c r="E167" s="42" t="s">
        <v>76</v>
      </c>
      <c r="F167" s="43">
        <v>200</v>
      </c>
      <c r="G167" s="43">
        <v>0.6</v>
      </c>
      <c r="H167" s="43">
        <v>0</v>
      </c>
      <c r="I167" s="43">
        <v>20.100000000000001</v>
      </c>
      <c r="J167" s="43">
        <v>84</v>
      </c>
      <c r="K167" s="44">
        <v>495</v>
      </c>
      <c r="L167" s="43">
        <v>3.2</v>
      </c>
    </row>
    <row r="168" spans="1:12" ht="15">
      <c r="A168" s="23"/>
      <c r="B168" s="15"/>
      <c r="C168" s="11"/>
      <c r="D168" s="7" t="s">
        <v>31</v>
      </c>
      <c r="E168" s="42" t="s">
        <v>51</v>
      </c>
      <c r="F168" s="43">
        <v>30</v>
      </c>
      <c r="G168" s="43">
        <v>1.5</v>
      </c>
      <c r="H168" s="43">
        <v>0.57999999999999996</v>
      </c>
      <c r="I168" s="43">
        <v>10.28</v>
      </c>
      <c r="J168" s="43">
        <v>52.4</v>
      </c>
      <c r="K168" s="44">
        <v>111</v>
      </c>
      <c r="L168" s="43">
        <v>2.21</v>
      </c>
    </row>
    <row r="169" spans="1:12" ht="15">
      <c r="A169" s="23"/>
      <c r="B169" s="15"/>
      <c r="C169" s="11"/>
      <c r="D169" s="7" t="s">
        <v>32</v>
      </c>
      <c r="E169" s="42" t="s">
        <v>50</v>
      </c>
      <c r="F169" s="43">
        <v>20</v>
      </c>
      <c r="G169" s="43">
        <v>1.98</v>
      </c>
      <c r="H169" s="43">
        <v>0.36</v>
      </c>
      <c r="I169" s="43">
        <v>10.199999999999999</v>
      </c>
      <c r="J169" s="43">
        <v>54.3</v>
      </c>
      <c r="K169" s="44">
        <v>110</v>
      </c>
      <c r="L169" s="43">
        <v>1.95</v>
      </c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SUM(F163:F171)</f>
        <v>750</v>
      </c>
      <c r="G172" s="19">
        <f t="shared" ref="G172:J172" si="68">SUM(G163:G171)</f>
        <v>34.949999999999996</v>
      </c>
      <c r="H172" s="19">
        <f t="shared" si="68"/>
        <v>17.25</v>
      </c>
      <c r="I172" s="19">
        <f t="shared" si="68"/>
        <v>106.32000000000001</v>
      </c>
      <c r="J172" s="19">
        <f t="shared" si="68"/>
        <v>732.09999999999991</v>
      </c>
      <c r="K172" s="25"/>
      <c r="L172" s="19">
        <f t="shared" ref="L172" si="69">SUM(L163:L171)</f>
        <v>76.02</v>
      </c>
    </row>
    <row r="173" spans="1:12" ht="26.25" thickBot="1">
      <c r="A173" s="29">
        <f>A155</f>
        <v>2</v>
      </c>
      <c r="B173" s="30">
        <f>B155</f>
        <v>4</v>
      </c>
      <c r="C173" s="52" t="s">
        <v>4</v>
      </c>
      <c r="D173" s="53"/>
      <c r="E173" s="31"/>
      <c r="F173" s="32">
        <f>F162+F172</f>
        <v>1320</v>
      </c>
      <c r="G173" s="32">
        <f t="shared" ref="G173" si="70">G162+G172</f>
        <v>61.899999999999991</v>
      </c>
      <c r="H173" s="32">
        <f t="shared" ref="H173" si="71">H162+H172</f>
        <v>37.479999999999997</v>
      </c>
      <c r="I173" s="32">
        <f t="shared" ref="I173" si="72">I162+I172</f>
        <v>168.15</v>
      </c>
      <c r="J173" s="32">
        <f t="shared" ref="J173:L173" si="73">J162+J172</f>
        <v>1280.1999999999998</v>
      </c>
      <c r="K173" s="32"/>
      <c r="L173" s="32">
        <f t="shared" si="73"/>
        <v>158.88999999999999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39" t="s">
        <v>60</v>
      </c>
      <c r="F174" s="40">
        <v>180</v>
      </c>
      <c r="G174" s="40">
        <v>5.2</v>
      </c>
      <c r="H174" s="40">
        <v>5.7</v>
      </c>
      <c r="I174" s="40">
        <v>32.4</v>
      </c>
      <c r="J174" s="40">
        <v>208.43</v>
      </c>
      <c r="K174" s="41">
        <v>217</v>
      </c>
      <c r="L174" s="40">
        <v>17.64</v>
      </c>
    </row>
    <row r="175" spans="1:12" ht="15">
      <c r="A175" s="23"/>
      <c r="B175" s="15"/>
      <c r="C175" s="11"/>
      <c r="D175" s="59" t="s">
        <v>62</v>
      </c>
      <c r="E175" s="42" t="s">
        <v>100</v>
      </c>
      <c r="F175" s="43">
        <v>10</v>
      </c>
      <c r="G175" s="43">
        <v>0.08</v>
      </c>
      <c r="H175" s="43">
        <v>7.2</v>
      </c>
      <c r="I175" s="43">
        <v>0.13</v>
      </c>
      <c r="J175" s="43">
        <v>73.180000000000007</v>
      </c>
      <c r="K175" s="44">
        <v>79</v>
      </c>
      <c r="L175" s="43">
        <v>11.06</v>
      </c>
    </row>
    <row r="176" spans="1:12" ht="15" customHeight="1">
      <c r="A176" s="23"/>
      <c r="B176" s="15"/>
      <c r="C176" s="11"/>
      <c r="D176" s="7" t="s">
        <v>22</v>
      </c>
      <c r="E176" s="42" t="s">
        <v>101</v>
      </c>
      <c r="F176" s="43">
        <v>200</v>
      </c>
      <c r="G176" s="43">
        <v>0.3</v>
      </c>
      <c r="H176" s="43">
        <v>0.1</v>
      </c>
      <c r="I176" s="43">
        <v>9.5</v>
      </c>
      <c r="J176" s="43">
        <v>40</v>
      </c>
      <c r="K176" s="44">
        <v>459</v>
      </c>
      <c r="L176" s="43">
        <v>2.99</v>
      </c>
    </row>
    <row r="177" spans="1:12" ht="15">
      <c r="A177" s="23"/>
      <c r="B177" s="15"/>
      <c r="C177" s="11"/>
      <c r="D177" s="7" t="s">
        <v>23</v>
      </c>
      <c r="E177" s="42" t="s">
        <v>51</v>
      </c>
      <c r="F177" s="43">
        <v>30</v>
      </c>
      <c r="G177" s="43">
        <v>2.25</v>
      </c>
      <c r="H177" s="43">
        <v>0.87</v>
      </c>
      <c r="I177" s="43">
        <v>15.4</v>
      </c>
      <c r="J177" s="43">
        <v>78.599999999999994</v>
      </c>
      <c r="K177" s="44">
        <v>111</v>
      </c>
      <c r="L177" s="43">
        <v>2.3199999999999998</v>
      </c>
    </row>
    <row r="178" spans="1:12" ht="15">
      <c r="A178" s="23"/>
      <c r="B178" s="15"/>
      <c r="C178" s="11"/>
      <c r="D178" s="7" t="s">
        <v>24</v>
      </c>
      <c r="E178" s="42" t="s">
        <v>102</v>
      </c>
      <c r="F178" s="43">
        <v>30</v>
      </c>
      <c r="G178" s="43">
        <v>1.8</v>
      </c>
      <c r="H178" s="43">
        <v>0.6</v>
      </c>
      <c r="I178" s="43">
        <v>22.8</v>
      </c>
      <c r="J178" s="43">
        <v>96</v>
      </c>
      <c r="K178" s="44">
        <v>82</v>
      </c>
      <c r="L178" s="43">
        <v>28.2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33</v>
      </c>
      <c r="E181" s="9"/>
      <c r="F181" s="19">
        <f>SUM(F174:F180)</f>
        <v>450</v>
      </c>
      <c r="G181" s="19">
        <f t="shared" ref="G181:J181" si="74">SUM(G174:G180)</f>
        <v>9.6300000000000008</v>
      </c>
      <c r="H181" s="19">
        <f t="shared" si="74"/>
        <v>14.469999999999999</v>
      </c>
      <c r="I181" s="19">
        <f t="shared" si="74"/>
        <v>80.23</v>
      </c>
      <c r="J181" s="19">
        <f t="shared" si="74"/>
        <v>496.21000000000004</v>
      </c>
      <c r="K181" s="25"/>
      <c r="L181" s="19">
        <f t="shared" ref="L181" si="75">SUM(L174:L180)</f>
        <v>62.210000000000008</v>
      </c>
    </row>
    <row r="182" spans="1:12" ht="1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 t="s">
        <v>70</v>
      </c>
      <c r="F182" s="43">
        <v>60</v>
      </c>
      <c r="G182" s="43">
        <v>0.4</v>
      </c>
      <c r="H182" s="43">
        <v>0.06</v>
      </c>
      <c r="I182" s="43">
        <v>1.1399999999999999</v>
      </c>
      <c r="J182" s="43">
        <v>6.6</v>
      </c>
      <c r="K182" s="44">
        <v>148</v>
      </c>
      <c r="L182" s="43">
        <v>5.27</v>
      </c>
    </row>
    <row r="183" spans="1:12" ht="15">
      <c r="A183" s="23"/>
      <c r="B183" s="15"/>
      <c r="C183" s="11"/>
      <c r="D183" s="7" t="s">
        <v>27</v>
      </c>
      <c r="E183" s="42" t="s">
        <v>103</v>
      </c>
      <c r="F183" s="43">
        <v>200</v>
      </c>
      <c r="G183" s="43">
        <v>17.399999999999999</v>
      </c>
      <c r="H183" s="43">
        <v>6.4</v>
      </c>
      <c r="I183" s="43">
        <v>3.09</v>
      </c>
      <c r="J183" s="43">
        <v>136</v>
      </c>
      <c r="K183" s="44">
        <v>104</v>
      </c>
      <c r="L183" s="43">
        <v>13.88</v>
      </c>
    </row>
    <row r="184" spans="1:12" ht="15.75" customHeight="1">
      <c r="A184" s="23"/>
      <c r="B184" s="15"/>
      <c r="C184" s="11"/>
      <c r="D184" s="7" t="s">
        <v>28</v>
      </c>
      <c r="E184" s="42" t="s">
        <v>104</v>
      </c>
      <c r="F184" s="43">
        <v>130</v>
      </c>
      <c r="G184" s="43">
        <v>9</v>
      </c>
      <c r="H184" s="43">
        <v>5</v>
      </c>
      <c r="I184" s="43">
        <v>4.43</v>
      </c>
      <c r="J184" s="43">
        <v>177.36</v>
      </c>
      <c r="K184" s="44">
        <v>299</v>
      </c>
      <c r="L184" s="43">
        <v>14</v>
      </c>
    </row>
    <row r="185" spans="1:12" ht="15">
      <c r="A185" s="23"/>
      <c r="B185" s="15"/>
      <c r="C185" s="11"/>
      <c r="D185" s="7" t="s">
        <v>29</v>
      </c>
      <c r="E185" s="42" t="s">
        <v>105</v>
      </c>
      <c r="F185" s="43">
        <v>150</v>
      </c>
      <c r="G185" s="43">
        <v>4.0999999999999996</v>
      </c>
      <c r="H185" s="43">
        <v>7.7</v>
      </c>
      <c r="I185" s="43">
        <v>15.4</v>
      </c>
      <c r="J185" s="43">
        <v>180</v>
      </c>
      <c r="K185" s="44">
        <v>152</v>
      </c>
      <c r="L185" s="43">
        <v>11.96</v>
      </c>
    </row>
    <row r="186" spans="1:12" ht="15">
      <c r="A186" s="23"/>
      <c r="B186" s="15"/>
      <c r="C186" s="11"/>
      <c r="D186" s="7" t="s">
        <v>30</v>
      </c>
      <c r="E186" s="42" t="s">
        <v>106</v>
      </c>
      <c r="F186" s="43">
        <v>205</v>
      </c>
      <c r="G186" s="43">
        <v>0.21</v>
      </c>
      <c r="H186" s="43">
        <v>0</v>
      </c>
      <c r="I186" s="43">
        <v>24.6</v>
      </c>
      <c r="J186" s="43">
        <v>102.5</v>
      </c>
      <c r="K186" s="44">
        <v>501</v>
      </c>
      <c r="L186" s="43">
        <v>9.8000000000000007</v>
      </c>
    </row>
    <row r="187" spans="1:12" ht="15">
      <c r="A187" s="23"/>
      <c r="B187" s="15"/>
      <c r="C187" s="11"/>
      <c r="D187" s="7" t="s">
        <v>31</v>
      </c>
      <c r="E187" s="42" t="s">
        <v>51</v>
      </c>
      <c r="F187" s="43">
        <v>20</v>
      </c>
      <c r="G187" s="43">
        <v>1.5</v>
      </c>
      <c r="H187" s="43">
        <v>0.57999999999999996</v>
      </c>
      <c r="I187" s="43">
        <v>10.28</v>
      </c>
      <c r="J187" s="43">
        <v>52.4</v>
      </c>
      <c r="K187" s="44">
        <v>111</v>
      </c>
      <c r="L187" s="43">
        <v>2.21</v>
      </c>
    </row>
    <row r="188" spans="1:12" ht="15">
      <c r="A188" s="23"/>
      <c r="B188" s="15"/>
      <c r="C188" s="11"/>
      <c r="D188" s="7" t="s">
        <v>32</v>
      </c>
      <c r="E188" s="42" t="s">
        <v>50</v>
      </c>
      <c r="F188" s="43">
        <v>30</v>
      </c>
      <c r="G188" s="43">
        <v>1.98</v>
      </c>
      <c r="H188" s="43">
        <v>0.36</v>
      </c>
      <c r="I188" s="43">
        <v>10.199999999999999</v>
      </c>
      <c r="J188" s="43">
        <v>54.3</v>
      </c>
      <c r="K188" s="44">
        <v>110</v>
      </c>
      <c r="L188" s="43">
        <v>1.95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795</v>
      </c>
      <c r="G191" s="19">
        <f t="shared" ref="G191:J191" si="76">SUM(G182:G190)</f>
        <v>34.589999999999996</v>
      </c>
      <c r="H191" s="19">
        <f t="shared" si="76"/>
        <v>20.099999999999998</v>
      </c>
      <c r="I191" s="19">
        <f t="shared" si="76"/>
        <v>69.14</v>
      </c>
      <c r="J191" s="19">
        <f t="shared" si="76"/>
        <v>709.16</v>
      </c>
      <c r="K191" s="25"/>
      <c r="L191" s="19">
        <f t="shared" ref="L191" si="77">SUM(L182:L190)</f>
        <v>59.07</v>
      </c>
    </row>
    <row r="192" spans="1:12" ht="26.25" thickBot="1">
      <c r="A192" s="29">
        <f>A174</f>
        <v>2</v>
      </c>
      <c r="B192" s="30">
        <f>B174</f>
        <v>5</v>
      </c>
      <c r="C192" s="52" t="s">
        <v>4</v>
      </c>
      <c r="D192" s="53"/>
      <c r="E192" s="31"/>
      <c r="F192" s="32">
        <f>F181+F191</f>
        <v>1245</v>
      </c>
      <c r="G192" s="32">
        <f t="shared" ref="G192" si="78">G181+G191</f>
        <v>44.22</v>
      </c>
      <c r="H192" s="32">
        <f t="shared" ref="H192" si="79">H181+H191</f>
        <v>34.569999999999993</v>
      </c>
      <c r="I192" s="32">
        <f t="shared" ref="I192" si="80">I181+I191</f>
        <v>149.37</v>
      </c>
      <c r="J192" s="32">
        <f t="shared" ref="J192:L192" si="81">J181+J191</f>
        <v>1205.3699999999999</v>
      </c>
      <c r="K192" s="32"/>
      <c r="L192" s="32">
        <f t="shared" si="81"/>
        <v>121.28</v>
      </c>
    </row>
    <row r="193" spans="1:12" ht="51.75" thickBot="1">
      <c r="A193" s="27"/>
      <c r="B193" s="28"/>
      <c r="C193" s="54" t="s">
        <v>5</v>
      </c>
      <c r="D193" s="54"/>
      <c r="E193" s="54"/>
      <c r="F193" s="34">
        <f>(F24+F43+F59+F78+F97+F116+F135+F154+F173+F192)/(IF(F24=0,0,1)+IF(F43=0,0,1)+IF(F59=0,0,1)+IF(F78=0,0,1)+IF(F97=0,0,1)+IF(F116=0,0,1)+IF(F135=0,0,1)+IF(F154=0,0,1)+IF(F173=0,0,1)+IF(F192=0,0,1))</f>
        <v>1278</v>
      </c>
      <c r="G193" s="34">
        <f>(G24+G43+G59+G78+G97+G116+G135+G154+G173+G192)/(IF(G24=0,0,1)+IF(G43=0,0,1)+IF(G59=0,0,1)+IF(G78=0,0,1)+IF(G97=0,0,1)+IF(G116=0,0,1)+IF(G135=0,0,1)+IF(G154=0,0,1)+IF(G173=0,0,1)+IF(G192=0,0,1))</f>
        <v>50.657500000000006</v>
      </c>
      <c r="H193" s="34">
        <f>(H24+H43+H59+H78+H97+H116+H135+H154+H173+H192)/(IF(H24=0,0,1)+IF(H43=0,0,1)+IF(H59=0,0,1)+IF(H78=0,0,1)+IF(H97=0,0,1)+IF(H116=0,0,1)+IF(H135=0,0,1)+IF(H154=0,0,1)+IF(H173=0,0,1)+IF(H192=0,0,1))</f>
        <v>41.6935</v>
      </c>
      <c r="I193" s="34">
        <f>(I24+I43+I59+I78+I97+I116+I135+I154+I173+I192)/(IF(I24=0,0,1)+IF(I43=0,0,1)+IF(I59=0,0,1)+IF(I78=0,0,1)+IF(I97=0,0,1)+IF(I116=0,0,1)+IF(I135=0,0,1)+IF(I154=0,0,1)+IF(I173=0,0,1)+IF(I192=0,0,1))</f>
        <v>145.98300000000003</v>
      </c>
      <c r="J193" s="34">
        <f>(J24+J43+J59+J78+J97+J116+J135+J154+J173+J192)/(IF(J24=0,0,1)+IF(J43=0,0,1)+IF(J59=0,0,1)+IF(J78=0,0,1)+IF(J97=0,0,1)+IF(J116=0,0,1)+IF(J135=0,0,1)+IF(J154=0,0,1)+IF(J173=0,0,1)+IF(J192=0,0,1))</f>
        <v>1226.7779999999998</v>
      </c>
      <c r="K193" s="34"/>
      <c r="L193" s="34">
        <f>(L24+L43+L59+L78+L97+L116+L135+L154+L173+L192)/(IF(L24=0,0,1)+IF(L43=0,0,1)+IF(L59=0,0,1)+IF(L78=0,0,1)+IF(L97=0,0,1)+IF(L116=0,0,1)+IF(L135=0,0,1)+IF(L154=0,0,1)+IF(L173=0,0,1)+IF(L192=0,0,1))</f>
        <v>164.42000000000002</v>
      </c>
    </row>
    <row r="195" spans="1:12" ht="15" customHeight="1"/>
    <row r="196" spans="1:12" ht="13.5" customHeight="1"/>
  </sheetData>
  <mergeCells count="5">
    <mergeCell ref="C1:E1"/>
    <mergeCell ref="H1:K1"/>
    <mergeCell ref="H2:K2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2024-08-29T16:21:57Z</dcterms:modified>
</cp:coreProperties>
</file>